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indebx.sharepoint.com/sites/URBANISTIK/Freigegebene Dokumente/4.2 - URBANISTICA/4.2-Intern/IRENE/Berechnung EINGRIFFSGEBÜHREN/01 Vorlagen und Vergleiche/02 Vorlage/"/>
    </mc:Choice>
  </mc:AlternateContent>
  <xr:revisionPtr revIDLastSave="86" documentId="8_{6448CF1E-1F48-4A10-92ED-EFC8B5852C2F}" xr6:coauthVersionLast="47" xr6:coauthVersionMax="47" xr10:uidLastSave="{C0204DFB-3052-4F9C-95E2-0AC05A8F4244}"/>
  <bookViews>
    <workbookView xWindow="-38520" yWindow="-120" windowWidth="38640" windowHeight="21120" activeTab="1" xr2:uid="{00000000-000D-0000-FFFF-FFFF00000000}"/>
  </bookViews>
  <sheets>
    <sheet name="FORM NEUBAU-ABBRUCH-WIEDERAUFB." sheetId="14" r:id="rId1"/>
    <sheet name="FORM UNTERIRDISCHE ERWEITERUNG" sheetId="15" r:id="rId2"/>
  </sheets>
  <definedNames>
    <definedName name="_xlnm.Print_Area" localSheetId="0">'FORM NEUBAU-ABBRUCH-WIEDERAUFB.'!$A$5:$J$88</definedName>
    <definedName name="_xlnm.Print_Area" localSheetId="1">'FORM UNTERIRDISCHE ERWEITERUNG'!$A$5:$J$89</definedName>
  </definedName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5" l="1"/>
  <c r="E22" i="15" s="1"/>
  <c r="C105" i="15"/>
  <c r="G104" i="15"/>
  <c r="G103" i="15"/>
  <c r="G102" i="15"/>
  <c r="G101" i="15"/>
  <c r="G100" i="15"/>
  <c r="G99" i="15"/>
  <c r="G98" i="15"/>
  <c r="G97" i="15"/>
  <c r="G96" i="15"/>
  <c r="G95" i="15"/>
  <c r="G94" i="15"/>
  <c r="G93" i="15"/>
  <c r="G92" i="15"/>
  <c r="G91" i="15"/>
  <c r="G90" i="15"/>
  <c r="G89" i="15"/>
  <c r="G88" i="15"/>
  <c r="G87" i="15"/>
  <c r="G86" i="15"/>
  <c r="G85" i="15"/>
  <c r="G84" i="15"/>
  <c r="G83" i="15"/>
  <c r="G82" i="15"/>
  <c r="G81" i="15"/>
  <c r="G80" i="15"/>
  <c r="G79" i="15"/>
  <c r="G78" i="15"/>
  <c r="G77" i="15"/>
  <c r="G76" i="15"/>
  <c r="B76" i="15"/>
  <c r="E76" i="15" s="1"/>
  <c r="G75" i="15"/>
  <c r="C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B23" i="15"/>
  <c r="B24" i="15" s="1"/>
  <c r="G22" i="15"/>
  <c r="E17" i="15"/>
  <c r="E75" i="15" s="1"/>
  <c r="E16" i="15"/>
  <c r="B108" i="15" s="1"/>
  <c r="E108" i="15" s="1"/>
  <c r="E12" i="15"/>
  <c r="C115" i="15" s="1"/>
  <c r="C71" i="14"/>
  <c r="E15" i="14"/>
  <c r="B107" i="14" s="1"/>
  <c r="E107" i="14" s="1"/>
  <c r="E14" i="14"/>
  <c r="E12" i="14"/>
  <c r="C114" i="14" s="1"/>
  <c r="C104" i="14"/>
  <c r="G103" i="14"/>
  <c r="G102" i="14"/>
  <c r="G101" i="14"/>
  <c r="G100" i="14"/>
  <c r="G99" i="14"/>
  <c r="G98" i="14"/>
  <c r="G97" i="14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B75" i="14"/>
  <c r="B76" i="14" s="1"/>
  <c r="G74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B22" i="14"/>
  <c r="B23" i="14" s="1"/>
  <c r="B24" i="14" s="1"/>
  <c r="B25" i="14" s="1"/>
  <c r="G21" i="14"/>
  <c r="E16" i="14"/>
  <c r="B77" i="15" l="1"/>
  <c r="E77" i="15" s="1"/>
  <c r="E23" i="15"/>
  <c r="C111" i="15"/>
  <c r="E115" i="15" s="1"/>
  <c r="E116" i="15" s="1"/>
  <c r="E119" i="15" s="1"/>
  <c r="E24" i="15"/>
  <c r="B25" i="15"/>
  <c r="C123" i="15"/>
  <c r="B78" i="15"/>
  <c r="E74" i="14"/>
  <c r="E21" i="14"/>
  <c r="E22" i="14"/>
  <c r="E23" i="14"/>
  <c r="C122" i="14"/>
  <c r="C110" i="14"/>
  <c r="E114" i="14" s="1"/>
  <c r="E115" i="14" s="1"/>
  <c r="E118" i="14" s="1"/>
  <c r="B26" i="14"/>
  <c r="E25" i="14"/>
  <c r="E76" i="14"/>
  <c r="B77" i="14"/>
  <c r="E24" i="14"/>
  <c r="E75" i="14"/>
  <c r="B26" i="15" l="1"/>
  <c r="E25" i="15"/>
  <c r="B79" i="15"/>
  <c r="E78" i="15"/>
  <c r="B27" i="14"/>
  <c r="E26" i="14"/>
  <c r="E77" i="14"/>
  <c r="B78" i="14"/>
  <c r="B80" i="15" l="1"/>
  <c r="E79" i="15"/>
  <c r="B27" i="15"/>
  <c r="E26" i="15"/>
  <c r="B28" i="14"/>
  <c r="E27" i="14"/>
  <c r="B79" i="14"/>
  <c r="E78" i="14"/>
  <c r="B28" i="15" l="1"/>
  <c r="E27" i="15"/>
  <c r="E80" i="15"/>
  <c r="B81" i="15"/>
  <c r="E79" i="14"/>
  <c r="B80" i="14"/>
  <c r="E28" i="14"/>
  <c r="B29" i="14"/>
  <c r="B82" i="15" l="1"/>
  <c r="E81" i="15"/>
  <c r="E28" i="15"/>
  <c r="B29" i="15"/>
  <c r="B81" i="14"/>
  <c r="E80" i="14"/>
  <c r="B30" i="14"/>
  <c r="E29" i="14"/>
  <c r="E29" i="15" l="1"/>
  <c r="B30" i="15"/>
  <c r="B83" i="15"/>
  <c r="E82" i="15"/>
  <c r="B31" i="14"/>
  <c r="E30" i="14"/>
  <c r="B82" i="14"/>
  <c r="E81" i="14"/>
  <c r="B31" i="15" l="1"/>
  <c r="E30" i="15"/>
  <c r="B84" i="15"/>
  <c r="E83" i="15"/>
  <c r="B83" i="14"/>
  <c r="E82" i="14"/>
  <c r="E31" i="14"/>
  <c r="B32" i="14"/>
  <c r="E84" i="15" l="1"/>
  <c r="B85" i="15"/>
  <c r="B32" i="15"/>
  <c r="E31" i="15"/>
  <c r="B33" i="14"/>
  <c r="E33" i="14" s="1"/>
  <c r="E32" i="14"/>
  <c r="B84" i="14"/>
  <c r="E83" i="14"/>
  <c r="E32" i="15" l="1"/>
  <c r="B33" i="15"/>
  <c r="E85" i="15"/>
  <c r="B86" i="15"/>
  <c r="E84" i="14"/>
  <c r="B85" i="14"/>
  <c r="B34" i="14"/>
  <c r="E34" i="14" s="1"/>
  <c r="B34" i="15" l="1"/>
  <c r="E33" i="15"/>
  <c r="B87" i="15"/>
  <c r="E86" i="15"/>
  <c r="E85" i="14"/>
  <c r="B86" i="14"/>
  <c r="B35" i="14"/>
  <c r="E35" i="14" s="1"/>
  <c r="B88" i="15" l="1"/>
  <c r="E87" i="15"/>
  <c r="B35" i="15"/>
  <c r="E34" i="15"/>
  <c r="B36" i="14"/>
  <c r="E36" i="14" s="1"/>
  <c r="B87" i="14"/>
  <c r="E86" i="14"/>
  <c r="B36" i="15" l="1"/>
  <c r="E35" i="15"/>
  <c r="E88" i="15"/>
  <c r="B89" i="15"/>
  <c r="B37" i="14"/>
  <c r="E37" i="14" s="1"/>
  <c r="E87" i="14"/>
  <c r="B88" i="14"/>
  <c r="B90" i="15" l="1"/>
  <c r="E89" i="15"/>
  <c r="E36" i="15"/>
  <c r="B37" i="15"/>
  <c r="B89" i="14"/>
  <c r="E88" i="14"/>
  <c r="B38" i="14"/>
  <c r="E37" i="15" l="1"/>
  <c r="B38" i="15"/>
  <c r="B91" i="15"/>
  <c r="E90" i="15"/>
  <c r="B90" i="14"/>
  <c r="E89" i="14"/>
  <c r="B39" i="14"/>
  <c r="E38" i="14"/>
  <c r="B92" i="15" l="1"/>
  <c r="E91" i="15"/>
  <c r="B39" i="15"/>
  <c r="E38" i="15"/>
  <c r="B91" i="14"/>
  <c r="E90" i="14"/>
  <c r="E39" i="14"/>
  <c r="B40" i="14"/>
  <c r="E39" i="15" l="1"/>
  <c r="B40" i="15"/>
  <c r="E92" i="15"/>
  <c r="B93" i="15"/>
  <c r="B92" i="14"/>
  <c r="E91" i="14"/>
  <c r="B41" i="14"/>
  <c r="E40" i="14"/>
  <c r="E93" i="15" l="1"/>
  <c r="B94" i="15"/>
  <c r="E40" i="15"/>
  <c r="B41" i="15"/>
  <c r="E92" i="14"/>
  <c r="B93" i="14"/>
  <c r="B42" i="14"/>
  <c r="E41" i="14"/>
  <c r="E41" i="15" l="1"/>
  <c r="B42" i="15"/>
  <c r="B95" i="15"/>
  <c r="E94" i="15"/>
  <c r="E93" i="14"/>
  <c r="B94" i="14"/>
  <c r="B43" i="14"/>
  <c r="E42" i="14"/>
  <c r="B96" i="15" l="1"/>
  <c r="E95" i="15"/>
  <c r="B43" i="15"/>
  <c r="E42" i="15"/>
  <c r="B44" i="14"/>
  <c r="E43" i="14"/>
  <c r="B95" i="14"/>
  <c r="E94" i="14"/>
  <c r="B44" i="15" l="1"/>
  <c r="E43" i="15"/>
  <c r="E96" i="15"/>
  <c r="B97" i="15"/>
  <c r="E95" i="14"/>
  <c r="B96" i="14"/>
  <c r="E44" i="14"/>
  <c r="B45" i="14"/>
  <c r="B98" i="15" l="1"/>
  <c r="E97" i="15"/>
  <c r="E44" i="15"/>
  <c r="B45" i="15"/>
  <c r="B97" i="14"/>
  <c r="E96" i="14"/>
  <c r="E45" i="14"/>
  <c r="B46" i="14"/>
  <c r="E45" i="15" l="1"/>
  <c r="B46" i="15"/>
  <c r="B99" i="15"/>
  <c r="E98" i="15"/>
  <c r="B47" i="14"/>
  <c r="E46" i="14"/>
  <c r="B98" i="14"/>
  <c r="E97" i="14"/>
  <c r="B100" i="15" l="1"/>
  <c r="E99" i="15"/>
  <c r="B47" i="15"/>
  <c r="E46" i="15"/>
  <c r="B99" i="14"/>
  <c r="E98" i="14"/>
  <c r="E47" i="14"/>
  <c r="B48" i="14"/>
  <c r="B48" i="15" l="1"/>
  <c r="E47" i="15"/>
  <c r="B101" i="15"/>
  <c r="E100" i="15"/>
  <c r="B49" i="14"/>
  <c r="E48" i="14"/>
  <c r="B100" i="14"/>
  <c r="E99" i="14"/>
  <c r="E101" i="15" l="1"/>
  <c r="B102" i="15"/>
  <c r="E48" i="15"/>
  <c r="B49" i="15"/>
  <c r="B50" i="14"/>
  <c r="E49" i="14"/>
  <c r="E100" i="14"/>
  <c r="B101" i="14"/>
  <c r="B50" i="15" l="1"/>
  <c r="E49" i="15"/>
  <c r="B103" i="15"/>
  <c r="E102" i="15"/>
  <c r="E101" i="14"/>
  <c r="B102" i="14"/>
  <c r="B51" i="14"/>
  <c r="E50" i="14"/>
  <c r="E103" i="15" l="1"/>
  <c r="B104" i="15"/>
  <c r="E104" i="15" s="1"/>
  <c r="E105" i="15" s="1"/>
  <c r="B51" i="15"/>
  <c r="E50" i="15"/>
  <c r="B52" i="14"/>
  <c r="E51" i="14"/>
  <c r="B103" i="14"/>
  <c r="E103" i="14" s="1"/>
  <c r="E102" i="14"/>
  <c r="B52" i="15" l="1"/>
  <c r="E51" i="15"/>
  <c r="E104" i="14"/>
  <c r="E52" i="14"/>
  <c r="B53" i="14"/>
  <c r="E52" i="15" l="1"/>
  <c r="B53" i="15"/>
  <c r="E53" i="14"/>
  <c r="B54" i="14"/>
  <c r="E53" i="15" l="1"/>
  <c r="B54" i="15"/>
  <c r="B55" i="14"/>
  <c r="E54" i="14"/>
  <c r="B55" i="15" l="1"/>
  <c r="E54" i="15"/>
  <c r="E55" i="14"/>
  <c r="B56" i="14"/>
  <c r="B56" i="15" l="1"/>
  <c r="E55" i="15"/>
  <c r="B57" i="14"/>
  <c r="E56" i="14"/>
  <c r="E56" i="15" l="1"/>
  <c r="B57" i="15"/>
  <c r="B58" i="14"/>
  <c r="E57" i="14"/>
  <c r="B58" i="15" l="1"/>
  <c r="E57" i="15"/>
  <c r="B59" i="14"/>
  <c r="E58" i="14"/>
  <c r="B59" i="15" l="1"/>
  <c r="E58" i="15"/>
  <c r="B60" i="14"/>
  <c r="E59" i="14"/>
  <c r="B60" i="15" l="1"/>
  <c r="E59" i="15"/>
  <c r="E60" i="14"/>
  <c r="B61" i="14"/>
  <c r="B61" i="15" l="1"/>
  <c r="E60" i="15"/>
  <c r="E61" i="14"/>
  <c r="B62" i="14"/>
  <c r="E61" i="15" l="1"/>
  <c r="B62" i="15"/>
  <c r="B63" i="14"/>
  <c r="E62" i="14"/>
  <c r="B63" i="15" l="1"/>
  <c r="E62" i="15"/>
  <c r="E63" i="14"/>
  <c r="B64" i="14"/>
  <c r="B64" i="15" l="1"/>
  <c r="E63" i="15"/>
  <c r="B65" i="14"/>
  <c r="E64" i="14"/>
  <c r="E64" i="15" l="1"/>
  <c r="B65" i="15"/>
  <c r="B66" i="14"/>
  <c r="E65" i="14"/>
  <c r="E65" i="15" l="1"/>
  <c r="B66" i="15"/>
  <c r="B67" i="14"/>
  <c r="E66" i="14"/>
  <c r="B67" i="15" l="1"/>
  <c r="E66" i="15"/>
  <c r="B68" i="14"/>
  <c r="E67" i="14"/>
  <c r="B68" i="15" l="1"/>
  <c r="E67" i="15"/>
  <c r="E68" i="14"/>
  <c r="B69" i="14"/>
  <c r="B69" i="15" l="1"/>
  <c r="E68" i="15"/>
  <c r="E69" i="14"/>
  <c r="B70" i="14"/>
  <c r="E70" i="14" s="1"/>
  <c r="E71" i="14" s="1"/>
  <c r="E110" i="14" s="1"/>
  <c r="C118" i="14" s="1"/>
  <c r="E119" i="14" s="1"/>
  <c r="E122" i="14" s="1"/>
  <c r="E123" i="14" s="1"/>
  <c r="E69" i="15" l="1"/>
  <c r="B70" i="15"/>
  <c r="B71" i="15" l="1"/>
  <c r="E71" i="15" s="1"/>
  <c r="E70" i="15"/>
  <c r="E72" i="15" l="1"/>
  <c r="E111" i="15" s="1"/>
  <c r="C119" i="15" s="1"/>
  <c r="E120" i="15" s="1"/>
  <c r="E123" i="15" s="1"/>
  <c r="E124" i="15" s="1"/>
</calcChain>
</file>

<file path=xl/sharedStrings.xml><?xml version="1.0" encoding="utf-8"?>
<sst xmlns="http://schemas.openxmlformats.org/spreadsheetml/2006/main" count="473" uniqueCount="60">
  <si>
    <t>m</t>
  </si>
  <si>
    <t>m²</t>
  </si>
  <si>
    <t>m³</t>
  </si>
  <si>
    <t>A</t>
  </si>
  <si>
    <t>Projekttitel
Titolo progetto</t>
  </si>
  <si>
    <t>Planer
Progettista</t>
  </si>
  <si>
    <t>Antragsteller
Richiedente</t>
  </si>
  <si>
    <t>Anzahl Wohnungen
Numero Appartamenti</t>
  </si>
  <si>
    <t>Nachzuweisende Parkplätze
posti auto da dimostrare</t>
  </si>
  <si>
    <t>Berechnung virtuelle Höhe
Calcolo altezza virtuale</t>
  </si>
  <si>
    <t>Differenz Volumen Projekt-Bestand
differenza volume progetto-esistente</t>
  </si>
  <si>
    <t>Keller gesamt
cantine tot.</t>
  </si>
  <si>
    <t>Nr. Fahrradabstellp.
n. posti bici</t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</si>
  <si>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P</t>
    </r>
    <r>
      <rPr>
        <sz val="10"/>
        <rFont val="Fabrikat Normal"/>
      </rPr>
      <t xml:space="preserve">
(Nettofläche geplant)
(superficie netta da progetto)</t>
    </r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</si>
  <si>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ES</t>
    </r>
    <r>
      <rPr>
        <sz val="10"/>
        <rFont val="Fabrikat Normal"/>
        <family val="2"/>
      </rPr>
      <t xml:space="preserve">
(Nettofläche befreit)
(superficie netta esente)</t>
    </r>
  </si>
  <si>
    <r>
      <t>V</t>
    </r>
    <r>
      <rPr>
        <b/>
        <vertAlign val="subscript"/>
        <sz val="14"/>
        <rFont val="Fabrikat Normal"/>
      </rPr>
      <t>E</t>
    </r>
    <r>
      <rPr>
        <b/>
        <sz val="14"/>
        <rFont val="Fabrikat Normal"/>
      </rPr>
      <t>=</t>
    </r>
  </si>
  <si>
    <r>
      <t>V</t>
    </r>
    <r>
      <rPr>
        <b/>
        <vertAlign val="subscript"/>
        <sz val="14"/>
        <rFont val="Fabrikat Normal"/>
      </rPr>
      <t>D</t>
    </r>
    <r>
      <rPr>
        <b/>
        <sz val="14"/>
        <rFont val="Fabrikat Normal"/>
      </rPr>
      <t>=</t>
    </r>
  </si>
  <si>
    <t>N=</t>
  </si>
  <si>
    <t>P=</t>
  </si>
  <si>
    <t>Urbanistisches Volumen
Volume urbansitico</t>
  </si>
  <si>
    <r>
      <t>V</t>
    </r>
    <r>
      <rPr>
        <b/>
        <vertAlign val="subscript"/>
        <sz val="14"/>
        <rFont val="Fabrikat Normal"/>
      </rPr>
      <t>URB.</t>
    </r>
    <r>
      <rPr>
        <b/>
        <sz val="14"/>
        <rFont val="Fabrikat Normal"/>
      </rPr>
      <t>=</t>
    </r>
  </si>
  <si>
    <t>F=</t>
  </si>
  <si>
    <t>Nachzuweisende Fahrradstellplätze
posti bici da dimostrare</t>
  </si>
  <si>
    <t>Anzahl befreite Keller
Numero cantine esenti</t>
  </si>
  <si>
    <t>K=</t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</si>
  <si>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ES</t>
    </r>
    <r>
      <rPr>
        <sz val="10"/>
        <rFont val="Fabrikat Normal"/>
        <family val="2"/>
      </rPr>
      <t xml:space="preserve">
(Nettofläche befreit max. 18 m²)
(superficie netta esente max. 18 m²)</t>
    </r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</si>
  <si>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ES</t>
    </r>
    <r>
      <rPr>
        <sz val="10"/>
        <rFont val="Fabrikat Normal"/>
        <family val="2"/>
      </rPr>
      <t xml:space="preserve">
(Nettofläche befreit max. 15 m²)
(superficie netta esente max. 15 m²)</t>
    </r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</si>
  <si>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max.</t>
    </r>
    <r>
      <rPr>
        <sz val="10"/>
        <rFont val="Fabrikat Normal"/>
      </rPr>
      <t xml:space="preserve">
(Nettofläche pro Stellplatz max.)
(superficie netta per posto)</t>
    </r>
  </si>
  <si>
    <r>
      <t>V</t>
    </r>
    <r>
      <rPr>
        <b/>
        <vertAlign val="subscript"/>
        <sz val="14"/>
        <rFont val="Fabrikat Normal"/>
      </rPr>
      <t>D</t>
    </r>
  </si>
  <si>
    <r>
      <t>A</t>
    </r>
    <r>
      <rPr>
        <b/>
        <vertAlign val="subscript"/>
        <sz val="14"/>
        <rFont val="Fabrikat Normal"/>
      </rPr>
      <t>P</t>
    </r>
  </si>
  <si>
    <t>C</t>
  </si>
  <si>
    <t>B</t>
  </si>
  <si>
    <t>Nr. Autostellplatz 
n. posti auto</t>
  </si>
  <si>
    <t>Autostellplatz gesamt
posti auto tot.</t>
  </si>
  <si>
    <t>SUMME A+B+C
SOMMA A+B+C</t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</si>
  <si>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max.</t>
    </r>
    <r>
      <rPr>
        <sz val="10"/>
        <rFont val="Fabrikat Normal"/>
      </rPr>
      <t xml:space="preserve">
</t>
    </r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</si>
  <si>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ES</t>
    </r>
    <r>
      <rPr>
        <sz val="10"/>
        <rFont val="Fabrikat Normal"/>
        <family val="2"/>
      </rPr>
      <t xml:space="preserve">
</t>
    </r>
  </si>
  <si>
    <t>Berechnung befreites Volumen
Calcolo volume esente</t>
  </si>
  <si>
    <r>
      <t>h</t>
    </r>
    <r>
      <rPr>
        <b/>
        <vertAlign val="subscript"/>
        <sz val="14"/>
        <rFont val="Fabrikat Normal"/>
      </rPr>
      <t>V</t>
    </r>
    <r>
      <rPr>
        <b/>
        <sz val="14"/>
        <rFont val="Fabrikat Normal"/>
      </rPr>
      <t xml:space="preserve"> = V</t>
    </r>
    <r>
      <rPr>
        <b/>
        <vertAlign val="subscript"/>
        <sz val="14"/>
        <rFont val="Fabrikat Normal"/>
      </rPr>
      <t>D</t>
    </r>
    <r>
      <rPr>
        <b/>
        <sz val="14"/>
        <rFont val="Fabrikat Normal"/>
      </rPr>
      <t>/A</t>
    </r>
    <r>
      <rPr>
        <b/>
        <vertAlign val="subscript"/>
        <sz val="14"/>
        <rFont val="Fabrikat Normal"/>
      </rPr>
      <t>P</t>
    </r>
  </si>
  <si>
    <r>
      <rPr>
        <b/>
        <sz val="14"/>
        <rFont val="Fabrikat Normal"/>
      </rPr>
      <t>A</t>
    </r>
    <r>
      <rPr>
        <b/>
        <vertAlign val="subscript"/>
        <sz val="14"/>
        <rFont val="Fabrikat Normal"/>
      </rPr>
      <t>ES</t>
    </r>
  </si>
  <si>
    <r>
      <t>h</t>
    </r>
    <r>
      <rPr>
        <vertAlign val="subscript"/>
        <sz val="14"/>
        <rFont val="Fabrikat Normal"/>
      </rPr>
      <t>V</t>
    </r>
  </si>
  <si>
    <t>Berechnung Volumen mit Eingriffsgebühren
Calcolo volume soggetto a oneri di intervento</t>
  </si>
  <si>
    <t>Auszufüllende Felder
Caselle da compilare</t>
  </si>
  <si>
    <r>
      <t>V</t>
    </r>
    <r>
      <rPr>
        <b/>
        <vertAlign val="subscript"/>
        <sz val="14"/>
        <rFont val="Fabrikat Normal"/>
      </rPr>
      <t>ES</t>
    </r>
    <r>
      <rPr>
        <b/>
        <sz val="14"/>
        <rFont val="Fabrikat Normal"/>
      </rPr>
      <t xml:space="preserve"> = A</t>
    </r>
    <r>
      <rPr>
        <b/>
        <vertAlign val="subscript"/>
        <sz val="14"/>
        <rFont val="Fabrikat Normal"/>
      </rPr>
      <t>ES</t>
    </r>
    <r>
      <rPr>
        <b/>
        <sz val="14"/>
        <rFont val="Fabrikat Normal"/>
      </rPr>
      <t xml:space="preserve"> X h</t>
    </r>
    <r>
      <rPr>
        <b/>
        <vertAlign val="subscript"/>
        <sz val="14"/>
        <rFont val="Fabrikat Normal"/>
      </rPr>
      <t>V</t>
    </r>
  </si>
  <si>
    <r>
      <t>V</t>
    </r>
    <r>
      <rPr>
        <b/>
        <vertAlign val="subscript"/>
        <sz val="14"/>
        <rFont val="Fabrikat Normal"/>
      </rPr>
      <t>ES</t>
    </r>
  </si>
  <si>
    <r>
      <t>V</t>
    </r>
    <r>
      <rPr>
        <b/>
        <vertAlign val="subscript"/>
        <sz val="14"/>
        <rFont val="Fabrikat Normal"/>
      </rPr>
      <t>SOGG</t>
    </r>
    <r>
      <rPr>
        <b/>
        <sz val="14"/>
        <rFont val="Fabrikat Normal"/>
      </rPr>
      <t xml:space="preserve"> = V</t>
    </r>
    <r>
      <rPr>
        <b/>
        <vertAlign val="subscript"/>
        <sz val="14"/>
        <rFont val="Fabrikat Normal"/>
      </rPr>
      <t xml:space="preserve">D </t>
    </r>
    <r>
      <rPr>
        <b/>
        <sz val="14"/>
        <rFont val="Fabrikat Normal"/>
      </rPr>
      <t>- V</t>
    </r>
    <r>
      <rPr>
        <b/>
        <vertAlign val="subscript"/>
        <sz val="14"/>
        <rFont val="Fabrikat Normal"/>
      </rPr>
      <t>ES</t>
    </r>
  </si>
  <si>
    <r>
      <t>V</t>
    </r>
    <r>
      <rPr>
        <b/>
        <vertAlign val="subscript"/>
        <sz val="14"/>
        <rFont val="Fabrikat Normal"/>
      </rPr>
      <t>P</t>
    </r>
    <r>
      <rPr>
        <b/>
        <sz val="14"/>
        <rFont val="Fabrikat Normal"/>
      </rPr>
      <t>=</t>
    </r>
  </si>
  <si>
    <t>Auto-, Fahrradstellplätze und Kellerflächen Projekt
superfici posti auto e bici e cantine progetto</t>
  </si>
  <si>
    <t>Berechnung unterirdisches Volumen
WOHNGEBÄUDE
Calcolo volumi interrati 
EDIFICI RESIDENZIALI</t>
  </si>
  <si>
    <t>Unterirdisches bestehendes, abzubrechendes Volumen
Volume interrato esistente in demolizione</t>
  </si>
  <si>
    <t>** ausgenommen Verkehrsflächen und Erschließunsgflächen, Treppenhaus
** esclusi superfici di manovra e corridoi, giroscala</t>
  </si>
  <si>
    <t>Unterirdisches Volumen Projekt*
Volume interrato progetto*</t>
  </si>
  <si>
    <t>* abzüglich Volumen für Technikräume
* escluso volume per vani tecnici</t>
  </si>
  <si>
    <t>Nr. Keller, andere Nebenräume und Flächen**
n. Cantine, altri ambienti e superfici**</t>
  </si>
  <si>
    <t>Errichtung einer Garage als Zubehör zur Erstwohnung beim bestehenden Wohngebäude auf der BP. 359 und Gp. 741/2 KG St. Andrä</t>
  </si>
  <si>
    <t>Priller Florian</t>
  </si>
  <si>
    <t>Oberarzbacher Markus</t>
  </si>
  <si>
    <t>Unterirdisches neues Volumen Projekt*
Volume interrato nuovo progetto*</t>
  </si>
  <si>
    <t>Anzahl bestehende Parkplätze
posti auto esistenti</t>
  </si>
  <si>
    <r>
      <t>P</t>
    </r>
    <r>
      <rPr>
        <b/>
        <vertAlign val="subscript"/>
        <sz val="14"/>
        <rFont val="Fabrikat Normal"/>
      </rPr>
      <t>E</t>
    </r>
    <r>
      <rPr>
        <b/>
        <sz val="14"/>
        <rFont val="Fabrikat Normal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</si>
</sst>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1">
    <font>
      <sz val="10"/>
      <name val="Arial"/>
    </font>
    <font>
      <sz val="8"/>
      <name val="Fabrikat Normal"/>
      <family val="2"/>
    </font>
    <font>
      <b/>
      <u/>
      <sz val="12"/>
      <color rgb="FFFF0000"/>
      <name val="Fabrikat Normal"/>
      <family val="2"/>
    </font>
    <font>
      <sz val="10"/>
      <name val="Fabrikat Normal"/>
      <family val="2"/>
    </font>
    <font>
      <b/>
      <sz val="10"/>
      <name val="Fabrikat Normal"/>
      <family val="2"/>
    </font>
    <font>
      <b/>
      <sz val="8"/>
      <name val="Fabrikat Normal"/>
      <family val="2"/>
    </font>
    <font>
      <b/>
      <sz val="7"/>
      <name val="Fabrikat Normal"/>
      <family val="2"/>
    </font>
    <font>
      <sz val="8"/>
      <color rgb="FFC00000"/>
      <name val="Fabrikat Normal"/>
      <family val="2"/>
    </font>
    <font>
      <sz val="10"/>
      <color rgb="FFC00000"/>
      <name val="Fabrikat Normal"/>
      <family val="2"/>
    </font>
    <font>
      <sz val="10"/>
      <name val="Fabrikat Normal"/>
    </font>
    <font>
      <b/>
      <sz val="10"/>
      <name val="Fabrikat Normal"/>
    </font>
    <font>
      <sz val="10"/>
      <color theme="1"/>
      <name val="Fabrikat Normal"/>
      <family val="2"/>
    </font>
    <font>
      <b/>
      <sz val="12"/>
      <name val="Fabrikat Normal"/>
    </font>
    <font>
      <b/>
      <sz val="14"/>
      <name val="Fabrikat Normal"/>
    </font>
    <font>
      <b/>
      <vertAlign val="subscript"/>
      <sz val="14"/>
      <name val="Fabrikat Normal"/>
    </font>
    <font>
      <b/>
      <sz val="12"/>
      <name val="Fabrikat Normal"/>
      <family val="2"/>
    </font>
    <font>
      <sz val="20"/>
      <name val="Fabrikat Normal"/>
      <family val="2"/>
    </font>
    <font>
      <sz val="14"/>
      <name val="Fabrikat Normal"/>
    </font>
    <font>
      <vertAlign val="subscript"/>
      <sz val="14"/>
      <name val="Fabrikat Normal"/>
    </font>
    <font>
      <sz val="15"/>
      <color theme="1"/>
      <name val="Fabrikat Norm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3" fillId="0" borderId="0" xfId="0" applyFont="1"/>
    <xf numFmtId="0" fontId="8" fillId="0" borderId="0" xfId="0" applyFont="1"/>
    <xf numFmtId="2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/>
    <xf numFmtId="2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2" fontId="3" fillId="0" borderId="16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7" fillId="0" borderId="0" xfId="0" applyFont="1"/>
    <xf numFmtId="2" fontId="3" fillId="0" borderId="13" xfId="0" applyNumberFormat="1" applyFont="1" applyBorder="1" applyAlignment="1">
      <alignment vertical="center"/>
    </xf>
    <xf numFmtId="2" fontId="1" fillId="0" borderId="27" xfId="0" applyNumberFormat="1" applyFont="1" applyBorder="1" applyAlignment="1">
      <alignment vertical="center"/>
    </xf>
    <xf numFmtId="2" fontId="3" fillId="0" borderId="1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2" fontId="10" fillId="0" borderId="12" xfId="0" applyNumberFormat="1" applyFont="1" applyBorder="1" applyAlignment="1">
      <alignment vertical="center"/>
    </xf>
    <xf numFmtId="2" fontId="10" fillId="0" borderId="23" xfId="0" applyNumberFormat="1" applyFont="1" applyBorder="1" applyAlignment="1">
      <alignment vertical="center"/>
    </xf>
    <xf numFmtId="2" fontId="10" fillId="0" borderId="24" xfId="0" applyNumberFormat="1" applyFont="1" applyBorder="1" applyAlignment="1">
      <alignment vertical="center"/>
    </xf>
    <xf numFmtId="2" fontId="10" fillId="0" borderId="22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4" fillId="3" borderId="4" xfId="0" applyNumberFormat="1" applyFont="1" applyFill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9" fillId="4" borderId="0" xfId="0" applyFont="1" applyFill="1" applyAlignment="1">
      <alignment horizontal="center" vertical="center" wrapText="1"/>
    </xf>
    <xf numFmtId="2" fontId="4" fillId="5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horizontal="left" vertical="center"/>
    </xf>
    <xf numFmtId="0" fontId="16" fillId="0" borderId="1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2" fontId="3" fillId="0" borderId="31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2" fontId="3" fillId="0" borderId="35" xfId="0" applyNumberFormat="1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2" fontId="3" fillId="0" borderId="34" xfId="0" applyNumberFormat="1" applyFont="1" applyBorder="1" applyAlignment="1">
      <alignment vertical="center"/>
    </xf>
    <xf numFmtId="4" fontId="15" fillId="4" borderId="0" xfId="0" applyNumberFormat="1" applyFont="1" applyFill="1" applyAlignment="1" applyProtection="1">
      <alignment vertical="center"/>
      <protection locked="0"/>
    </xf>
    <xf numFmtId="3" fontId="15" fillId="4" borderId="0" xfId="0" applyNumberFormat="1" applyFont="1" applyFill="1" applyAlignment="1" applyProtection="1">
      <alignment vertical="center"/>
      <protection locked="0"/>
    </xf>
    <xf numFmtId="2" fontId="4" fillId="3" borderId="0" xfId="0" applyNumberFormat="1" applyFont="1" applyFill="1" applyAlignment="1">
      <alignment horizontal="right" vertical="center"/>
    </xf>
    <xf numFmtId="4" fontId="12" fillId="2" borderId="5" xfId="0" applyNumberFormat="1" applyFont="1" applyFill="1" applyBorder="1" applyAlignment="1">
      <alignment vertical="center"/>
    </xf>
    <xf numFmtId="2" fontId="12" fillId="2" borderId="7" xfId="0" applyNumberFormat="1" applyFont="1" applyFill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4" fontId="3" fillId="0" borderId="26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2" fontId="3" fillId="4" borderId="25" xfId="0" applyNumberFormat="1" applyFont="1" applyFill="1" applyBorder="1" applyAlignment="1" applyProtection="1">
      <alignment vertical="center"/>
      <protection locked="0"/>
    </xf>
    <xf numFmtId="2" fontId="3" fillId="4" borderId="26" xfId="0" applyNumberFormat="1" applyFont="1" applyFill="1" applyBorder="1" applyAlignment="1" applyProtection="1">
      <alignment vertical="center"/>
      <protection locked="0"/>
    </xf>
    <xf numFmtId="2" fontId="3" fillId="4" borderId="33" xfId="0" applyNumberFormat="1" applyFont="1" applyFill="1" applyBorder="1" applyAlignment="1" applyProtection="1">
      <alignment vertical="center"/>
      <protection locked="0"/>
    </xf>
    <xf numFmtId="164" fontId="3" fillId="4" borderId="25" xfId="0" applyNumberFormat="1" applyFont="1" applyFill="1" applyBorder="1" applyAlignment="1" applyProtection="1">
      <alignment vertical="center"/>
      <protection locked="0"/>
    </xf>
    <xf numFmtId="164" fontId="3" fillId="4" borderId="26" xfId="0" applyNumberFormat="1" applyFont="1" applyFill="1" applyBorder="1" applyAlignment="1" applyProtection="1">
      <alignment vertical="center"/>
      <protection locked="0"/>
    </xf>
    <xf numFmtId="164" fontId="3" fillId="4" borderId="33" xfId="0" applyNumberFormat="1" applyFont="1" applyFill="1" applyBorder="1" applyAlignment="1" applyProtection="1">
      <alignment vertical="center"/>
      <protection locked="0"/>
    </xf>
    <xf numFmtId="4" fontId="15" fillId="0" borderId="0" xfId="0" applyNumberFormat="1" applyFont="1" applyAlignment="1">
      <alignment vertical="center"/>
    </xf>
    <xf numFmtId="2" fontId="4" fillId="5" borderId="11" xfId="0" applyNumberFormat="1" applyFont="1" applyFill="1" applyBorder="1" applyAlignment="1">
      <alignment horizontal="center" vertical="center" wrapText="1"/>
    </xf>
    <xf numFmtId="2" fontId="3" fillId="0" borderId="38" xfId="0" applyNumberFormat="1" applyFont="1" applyBorder="1" applyAlignment="1">
      <alignment vertical="center"/>
    </xf>
    <xf numFmtId="2" fontId="3" fillId="0" borderId="39" xfId="0" applyNumberFormat="1" applyFont="1" applyBorder="1" applyAlignment="1">
      <alignment vertical="center"/>
    </xf>
    <xf numFmtId="43" fontId="15" fillId="0" borderId="0" xfId="1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8" xfId="0" applyNumberFormat="1" applyFont="1" applyFill="1" applyBorder="1" applyAlignment="1">
      <alignment horizontal="center" vertical="center"/>
    </xf>
    <xf numFmtId="2" fontId="10" fillId="2" borderId="19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2" fontId="13" fillId="0" borderId="3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13" fillId="0" borderId="20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9" fillId="5" borderId="12" xfId="0" applyNumberFormat="1" applyFont="1" applyFill="1" applyBorder="1" applyAlignment="1">
      <alignment horizontal="center" vertical="center" wrapText="1"/>
    </xf>
    <xf numFmtId="2" fontId="9" fillId="5" borderId="23" xfId="0" applyNumberFormat="1" applyFont="1" applyFill="1" applyBorder="1" applyAlignment="1">
      <alignment horizontal="center" vertical="center"/>
    </xf>
    <xf numFmtId="2" fontId="10" fillId="5" borderId="6" xfId="0" applyNumberFormat="1" applyFont="1" applyFill="1" applyBorder="1" applyAlignment="1">
      <alignment horizontal="center" vertical="center" wrapText="1"/>
    </xf>
    <xf numFmtId="2" fontId="4" fillId="5" borderId="7" xfId="0" applyNumberFormat="1" applyFont="1" applyFill="1" applyBorder="1" applyAlignment="1">
      <alignment horizontal="center" vertical="center"/>
    </xf>
    <xf numFmtId="2" fontId="9" fillId="5" borderId="8" xfId="0" applyNumberFormat="1" applyFont="1" applyFill="1" applyBorder="1" applyAlignment="1">
      <alignment horizontal="center" vertical="center" wrapText="1"/>
    </xf>
    <xf numFmtId="2" fontId="9" fillId="5" borderId="10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9" fillId="2" borderId="12" xfId="0" applyNumberFormat="1" applyFont="1" applyFill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2" fontId="10" fillId="5" borderId="8" xfId="0" applyNumberFormat="1" applyFont="1" applyFill="1" applyBorder="1" applyAlignment="1">
      <alignment horizontal="center" vertical="center" wrapText="1"/>
    </xf>
    <xf numFmtId="2" fontId="4" fillId="5" borderId="10" xfId="0" applyNumberFormat="1" applyFont="1" applyFill="1" applyBorder="1" applyAlignment="1">
      <alignment horizontal="center" vertical="center"/>
    </xf>
    <xf numFmtId="2" fontId="9" fillId="5" borderId="7" xfId="0" applyNumberFormat="1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4482-A074-4F6D-963A-321AD21BA55B}">
  <dimension ref="A1:P123"/>
  <sheetViews>
    <sheetView showGridLines="0" zoomScale="98" zoomScaleNormal="98" zoomScalePageLayoutView="175" workbookViewId="0">
      <selection activeCell="K31" sqref="K31"/>
    </sheetView>
  </sheetViews>
  <sheetFormatPr baseColWidth="10" defaultColWidth="9.140625" defaultRowHeight="12.75"/>
  <cols>
    <col min="1" max="1" width="3.85546875" style="1" customWidth="1"/>
    <col min="2" max="2" width="20.7109375" style="1" customWidth="1"/>
    <col min="3" max="3" width="18.7109375" style="1" customWidth="1"/>
    <col min="4" max="4" width="15.7109375" style="2" customWidth="1"/>
    <col min="5" max="5" width="18.7109375" style="1" customWidth="1"/>
    <col min="6" max="6" width="15.7109375" style="2" customWidth="1"/>
    <col min="7" max="7" width="8.5703125" style="2" hidden="1" customWidth="1"/>
    <col min="8" max="8" width="10.5703125" style="2" customWidth="1"/>
    <col min="9" max="9" width="11.5703125" style="2" customWidth="1"/>
    <col min="10" max="10" width="8.42578125" style="2" customWidth="1"/>
    <col min="11" max="11" width="8.7109375" style="2" customWidth="1"/>
    <col min="12" max="12" width="3.7109375" style="2" customWidth="1"/>
    <col min="13" max="16384" width="9.140625" style="3"/>
  </cols>
  <sheetData>
    <row r="1" spans="1:16" ht="84" customHeight="1" thickBot="1">
      <c r="B1" s="114" t="s">
        <v>48</v>
      </c>
      <c r="C1" s="115"/>
      <c r="D1" s="115"/>
      <c r="E1" s="115"/>
      <c r="F1" s="116"/>
    </row>
    <row r="2" spans="1:16" ht="10.15" customHeight="1">
      <c r="A2" s="23"/>
      <c r="B2" s="24"/>
      <c r="C2" s="25"/>
      <c r="D2" s="25"/>
      <c r="E2" s="25"/>
      <c r="F2" s="25"/>
      <c r="G2" s="6"/>
      <c r="H2" s="5"/>
      <c r="I2" s="6"/>
      <c r="J2" s="5"/>
      <c r="K2" s="3"/>
      <c r="L2" s="3"/>
    </row>
    <row r="3" spans="1:16" ht="34.15" customHeight="1">
      <c r="B3" s="44"/>
      <c r="C3" s="113" t="s">
        <v>42</v>
      </c>
      <c r="D3" s="113"/>
      <c r="E3" s="113"/>
      <c r="F3" s="113"/>
    </row>
    <row r="4" spans="1:16" ht="19.899999999999999" customHeight="1">
      <c r="A4" s="23"/>
      <c r="B4" s="24"/>
      <c r="C4" s="25"/>
      <c r="D4" s="25"/>
      <c r="E4" s="25"/>
      <c r="F4" s="25"/>
      <c r="G4" s="6"/>
      <c r="H4" s="5"/>
      <c r="I4" s="6"/>
      <c r="J4" s="5"/>
      <c r="K4" s="3"/>
      <c r="L4" s="3"/>
    </row>
    <row r="5" spans="1:16" ht="49.9" customHeight="1">
      <c r="B5" s="43" t="s">
        <v>4</v>
      </c>
      <c r="C5" s="117" t="s">
        <v>54</v>
      </c>
      <c r="D5" s="118"/>
      <c r="E5" s="118"/>
      <c r="F5" s="119"/>
    </row>
    <row r="6" spans="1:16" ht="30" customHeight="1">
      <c r="B6" s="43" t="s">
        <v>6</v>
      </c>
      <c r="C6" s="117" t="s">
        <v>55</v>
      </c>
      <c r="D6" s="118"/>
      <c r="E6" s="118"/>
      <c r="F6" s="119"/>
    </row>
    <row r="7" spans="1:16" ht="30" customHeight="1">
      <c r="B7" s="43" t="s">
        <v>5</v>
      </c>
      <c r="C7" s="117" t="s">
        <v>56</v>
      </c>
      <c r="D7" s="118"/>
      <c r="E7" s="118"/>
      <c r="F7" s="119"/>
    </row>
    <row r="8" spans="1:16" ht="15.75">
      <c r="B8" s="3"/>
      <c r="C8" s="13"/>
      <c r="E8" s="13"/>
    </row>
    <row r="9" spans="1:16" ht="30" customHeight="1">
      <c r="B9" s="113" t="s">
        <v>19</v>
      </c>
      <c r="C9" s="113"/>
      <c r="D9" s="14" t="s">
        <v>20</v>
      </c>
      <c r="E9" s="60"/>
      <c r="F9" s="15" t="s">
        <v>2</v>
      </c>
    </row>
    <row r="10" spans="1:16" ht="42" customHeight="1">
      <c r="B10" s="113" t="s">
        <v>49</v>
      </c>
      <c r="C10" s="113"/>
      <c r="D10" s="14" t="s">
        <v>15</v>
      </c>
      <c r="E10" s="60"/>
      <c r="F10" s="15" t="s">
        <v>2</v>
      </c>
    </row>
    <row r="11" spans="1:16" ht="30" customHeight="1">
      <c r="B11" s="113" t="s">
        <v>51</v>
      </c>
      <c r="C11" s="113"/>
      <c r="D11" s="14" t="s">
        <v>46</v>
      </c>
      <c r="E11" s="60"/>
      <c r="F11" s="15" t="s">
        <v>2</v>
      </c>
      <c r="I11" s="81" t="s">
        <v>52</v>
      </c>
      <c r="J11" s="81"/>
      <c r="K11" s="81"/>
      <c r="L11" s="81"/>
      <c r="M11" s="81"/>
      <c r="N11" s="81"/>
      <c r="O11" s="81"/>
      <c r="P11" s="81"/>
    </row>
    <row r="12" spans="1:16" ht="30" customHeight="1">
      <c r="B12" s="113" t="s">
        <v>10</v>
      </c>
      <c r="C12" s="113"/>
      <c r="D12" s="14" t="s">
        <v>16</v>
      </c>
      <c r="E12" s="76">
        <f>E11-E10</f>
        <v>0</v>
      </c>
      <c r="F12" s="15" t="s">
        <v>2</v>
      </c>
    </row>
    <row r="13" spans="1:16" ht="30" customHeight="1">
      <c r="B13" s="113" t="s">
        <v>7</v>
      </c>
      <c r="C13" s="113"/>
      <c r="D13" s="14" t="s">
        <v>17</v>
      </c>
      <c r="E13" s="61"/>
    </row>
    <row r="14" spans="1:16" ht="30" customHeight="1">
      <c r="B14" s="113" t="s">
        <v>8</v>
      </c>
      <c r="C14" s="113"/>
      <c r="D14" s="14" t="s">
        <v>18</v>
      </c>
      <c r="E14" s="80">
        <f>ROUNDUP(E9/200,0)</f>
        <v>0</v>
      </c>
      <c r="H14" s="80"/>
    </row>
    <row r="15" spans="1:16" ht="30" customHeight="1">
      <c r="B15" s="113" t="s">
        <v>22</v>
      </c>
      <c r="C15" s="113"/>
      <c r="D15" s="14" t="s">
        <v>21</v>
      </c>
      <c r="E15" s="80">
        <f>ROUNDUP(E9/100,0)</f>
        <v>0</v>
      </c>
      <c r="H15" s="80"/>
    </row>
    <row r="16" spans="1:16" ht="30" customHeight="1">
      <c r="B16" s="12" t="s">
        <v>23</v>
      </c>
      <c r="C16" s="12"/>
      <c r="D16" s="14" t="s">
        <v>24</v>
      </c>
      <c r="E16" s="11">
        <f>E13</f>
        <v>0</v>
      </c>
    </row>
    <row r="17" spans="1:12" ht="10.15" customHeight="1" thickBot="1">
      <c r="A17" s="23"/>
      <c r="B17" s="24"/>
      <c r="C17" s="25"/>
      <c r="D17" s="25"/>
      <c r="E17" s="25"/>
      <c r="F17" s="25"/>
      <c r="G17" s="6"/>
      <c r="H17" s="5"/>
      <c r="I17" s="6"/>
      <c r="J17" s="5"/>
      <c r="K17" s="3"/>
      <c r="L17" s="3"/>
    </row>
    <row r="18" spans="1:12" ht="66.599999999999994" customHeight="1" thickBot="1">
      <c r="B18" s="90" t="s">
        <v>47</v>
      </c>
      <c r="C18" s="91"/>
      <c r="D18" s="91"/>
      <c r="E18" s="91"/>
      <c r="F18" s="92"/>
      <c r="G18" s="16"/>
      <c r="H18" s="17"/>
      <c r="J18" s="7"/>
    </row>
    <row r="19" spans="1:12" ht="10.15" customHeight="1" thickBot="1">
      <c r="A19" s="23"/>
      <c r="B19" s="24"/>
      <c r="C19" s="25"/>
      <c r="D19" s="25"/>
      <c r="E19" s="25"/>
      <c r="F19" s="25"/>
      <c r="G19" s="6"/>
      <c r="H19" s="5"/>
      <c r="I19" s="6"/>
      <c r="J19" s="5"/>
      <c r="K19" s="3"/>
      <c r="L19" s="3"/>
    </row>
    <row r="20" spans="1:12" ht="50.45" customHeight="1" thickBot="1">
      <c r="B20" s="77" t="s">
        <v>32</v>
      </c>
      <c r="C20" s="101" t="s">
        <v>13</v>
      </c>
      <c r="D20" s="102"/>
      <c r="E20" s="109" t="s">
        <v>25</v>
      </c>
      <c r="F20" s="110"/>
      <c r="G20" s="103"/>
      <c r="H20" s="103"/>
      <c r="I20" s="104"/>
      <c r="J20" s="104"/>
      <c r="K20" s="3"/>
      <c r="L20" s="3"/>
    </row>
    <row r="21" spans="1:12" s="4" customFormat="1">
      <c r="A21" s="19"/>
      <c r="B21" s="51">
        <v>1</v>
      </c>
      <c r="C21" s="70"/>
      <c r="D21" s="20" t="s">
        <v>1</v>
      </c>
      <c r="E21" s="65">
        <f t="shared" ref="E21:E32" si="0">IF(B21&gt;$E$14,0,G21)</f>
        <v>0</v>
      </c>
      <c r="F21" s="52" t="s">
        <v>1</v>
      </c>
      <c r="G21" s="21">
        <f t="shared" ref="G21:G60" si="1">IF(C21&gt;18,18,C21)</f>
        <v>0</v>
      </c>
    </row>
    <row r="22" spans="1:12" ht="13.15" customHeight="1">
      <c r="B22" s="53">
        <f>B21+1</f>
        <v>2</v>
      </c>
      <c r="C22" s="71"/>
      <c r="D22" s="22" t="s">
        <v>1</v>
      </c>
      <c r="E22" s="66">
        <f t="shared" si="0"/>
        <v>0</v>
      </c>
      <c r="F22" s="54" t="s">
        <v>1</v>
      </c>
      <c r="G22" s="21">
        <f t="shared" si="1"/>
        <v>0</v>
      </c>
      <c r="I22" s="3"/>
      <c r="J22" s="3"/>
      <c r="K22" s="3"/>
      <c r="L22" s="3"/>
    </row>
    <row r="23" spans="1:12">
      <c r="B23" s="53">
        <f t="shared" ref="B23:B70" si="2">B22+1</f>
        <v>3</v>
      </c>
      <c r="C23" s="71"/>
      <c r="D23" s="22" t="s">
        <v>1</v>
      </c>
      <c r="E23" s="66">
        <f t="shared" si="0"/>
        <v>0</v>
      </c>
      <c r="F23" s="54" t="s">
        <v>1</v>
      </c>
      <c r="G23" s="21">
        <f t="shared" si="1"/>
        <v>0</v>
      </c>
      <c r="I23" s="3"/>
      <c r="J23" s="3"/>
      <c r="K23" s="3"/>
      <c r="L23" s="3"/>
    </row>
    <row r="24" spans="1:12">
      <c r="B24" s="53">
        <f t="shared" si="2"/>
        <v>4</v>
      </c>
      <c r="C24" s="71"/>
      <c r="D24" s="22" t="s">
        <v>1</v>
      </c>
      <c r="E24" s="66">
        <f t="shared" si="0"/>
        <v>0</v>
      </c>
      <c r="F24" s="54" t="s">
        <v>1</v>
      </c>
      <c r="G24" s="21">
        <f t="shared" si="1"/>
        <v>0</v>
      </c>
      <c r="I24" s="3"/>
      <c r="J24" s="3"/>
      <c r="K24" s="3"/>
      <c r="L24" s="3"/>
    </row>
    <row r="25" spans="1:12">
      <c r="B25" s="53">
        <f t="shared" si="2"/>
        <v>5</v>
      </c>
      <c r="C25" s="71"/>
      <c r="D25" s="22" t="s">
        <v>1</v>
      </c>
      <c r="E25" s="66">
        <f t="shared" si="0"/>
        <v>0</v>
      </c>
      <c r="F25" s="54" t="s">
        <v>1</v>
      </c>
      <c r="G25" s="21">
        <f t="shared" si="1"/>
        <v>0</v>
      </c>
      <c r="I25" s="3"/>
      <c r="J25" s="3"/>
      <c r="K25" s="3"/>
      <c r="L25" s="3"/>
    </row>
    <row r="26" spans="1:12">
      <c r="B26" s="53">
        <f t="shared" si="2"/>
        <v>6</v>
      </c>
      <c r="C26" s="71"/>
      <c r="D26" s="22" t="s">
        <v>1</v>
      </c>
      <c r="E26" s="66">
        <f t="shared" si="0"/>
        <v>0</v>
      </c>
      <c r="F26" s="54" t="s">
        <v>1</v>
      </c>
      <c r="G26" s="21">
        <f t="shared" si="1"/>
        <v>0</v>
      </c>
      <c r="I26" s="3"/>
      <c r="J26" s="3"/>
      <c r="K26" s="3"/>
      <c r="L26" s="3"/>
    </row>
    <row r="27" spans="1:12">
      <c r="B27" s="53">
        <f t="shared" si="2"/>
        <v>7</v>
      </c>
      <c r="C27" s="71"/>
      <c r="D27" s="22" t="s">
        <v>1</v>
      </c>
      <c r="E27" s="66">
        <f t="shared" si="0"/>
        <v>0</v>
      </c>
      <c r="F27" s="54" t="s">
        <v>1</v>
      </c>
      <c r="G27" s="21">
        <f t="shared" si="1"/>
        <v>0</v>
      </c>
      <c r="I27" s="3"/>
      <c r="J27" s="3"/>
      <c r="K27" s="3"/>
      <c r="L27" s="3"/>
    </row>
    <row r="28" spans="1:12">
      <c r="B28" s="53">
        <f t="shared" si="2"/>
        <v>8</v>
      </c>
      <c r="C28" s="71"/>
      <c r="D28" s="22" t="s">
        <v>1</v>
      </c>
      <c r="E28" s="66">
        <f t="shared" si="0"/>
        <v>0</v>
      </c>
      <c r="F28" s="54" t="s">
        <v>1</v>
      </c>
      <c r="G28" s="21">
        <f t="shared" si="1"/>
        <v>0</v>
      </c>
      <c r="I28" s="3"/>
      <c r="J28" s="3"/>
      <c r="K28" s="3"/>
      <c r="L28" s="3"/>
    </row>
    <row r="29" spans="1:12">
      <c r="B29" s="53">
        <f t="shared" si="2"/>
        <v>9</v>
      </c>
      <c r="C29" s="71"/>
      <c r="D29" s="22" t="s">
        <v>1</v>
      </c>
      <c r="E29" s="66">
        <f t="shared" si="0"/>
        <v>0</v>
      </c>
      <c r="F29" s="54" t="s">
        <v>1</v>
      </c>
      <c r="G29" s="21">
        <f t="shared" si="1"/>
        <v>0</v>
      </c>
      <c r="I29" s="3"/>
      <c r="J29" s="3"/>
      <c r="K29" s="3"/>
      <c r="L29" s="3"/>
    </row>
    <row r="30" spans="1:12">
      <c r="B30" s="53">
        <f t="shared" si="2"/>
        <v>10</v>
      </c>
      <c r="C30" s="71"/>
      <c r="D30" s="22" t="s">
        <v>1</v>
      </c>
      <c r="E30" s="66">
        <f t="shared" si="0"/>
        <v>0</v>
      </c>
      <c r="F30" s="54" t="s">
        <v>1</v>
      </c>
      <c r="G30" s="21">
        <f t="shared" si="1"/>
        <v>0</v>
      </c>
      <c r="I30" s="3"/>
      <c r="J30" s="3"/>
      <c r="K30" s="3"/>
      <c r="L30" s="3"/>
    </row>
    <row r="31" spans="1:12">
      <c r="B31" s="53">
        <f t="shared" si="2"/>
        <v>11</v>
      </c>
      <c r="C31" s="71"/>
      <c r="D31" s="22" t="s">
        <v>1</v>
      </c>
      <c r="E31" s="66">
        <f t="shared" si="0"/>
        <v>0</v>
      </c>
      <c r="F31" s="54" t="s">
        <v>1</v>
      </c>
      <c r="G31" s="21">
        <f t="shared" si="1"/>
        <v>0</v>
      </c>
      <c r="I31" s="3"/>
      <c r="J31" s="3"/>
      <c r="K31" s="3"/>
      <c r="L31" s="3"/>
    </row>
    <row r="32" spans="1:12">
      <c r="B32" s="53">
        <f t="shared" si="2"/>
        <v>12</v>
      </c>
      <c r="C32" s="71"/>
      <c r="D32" s="22" t="s">
        <v>1</v>
      </c>
      <c r="E32" s="66">
        <f t="shared" si="0"/>
        <v>0</v>
      </c>
      <c r="F32" s="54" t="s">
        <v>1</v>
      </c>
      <c r="G32" s="21">
        <f t="shared" si="1"/>
        <v>0</v>
      </c>
      <c r="I32" s="3"/>
      <c r="J32" s="3"/>
      <c r="K32" s="3"/>
      <c r="L32" s="3"/>
    </row>
    <row r="33" spans="2:12">
      <c r="B33" s="53">
        <f t="shared" si="2"/>
        <v>13</v>
      </c>
      <c r="C33" s="71"/>
      <c r="D33" s="22" t="s">
        <v>1</v>
      </c>
      <c r="E33" s="66">
        <f t="shared" ref="E33:E37" si="3">IF(B33&gt;$E$14,0,G33)</f>
        <v>0</v>
      </c>
      <c r="F33" s="54" t="s">
        <v>1</v>
      </c>
      <c r="G33" s="21">
        <f t="shared" si="1"/>
        <v>0</v>
      </c>
      <c r="I33" s="3"/>
      <c r="J33" s="3"/>
      <c r="K33" s="3"/>
      <c r="L33" s="3"/>
    </row>
    <row r="34" spans="2:12">
      <c r="B34" s="53">
        <f t="shared" si="2"/>
        <v>14</v>
      </c>
      <c r="C34" s="71"/>
      <c r="D34" s="22" t="s">
        <v>1</v>
      </c>
      <c r="E34" s="66">
        <f t="shared" si="3"/>
        <v>0</v>
      </c>
      <c r="F34" s="54" t="s">
        <v>1</v>
      </c>
      <c r="G34" s="21">
        <f t="shared" si="1"/>
        <v>0</v>
      </c>
      <c r="I34" s="3"/>
      <c r="J34" s="3"/>
      <c r="K34" s="3"/>
      <c r="L34" s="3"/>
    </row>
    <row r="35" spans="2:12">
      <c r="B35" s="53">
        <f t="shared" si="2"/>
        <v>15</v>
      </c>
      <c r="C35" s="71"/>
      <c r="D35" s="22" t="s">
        <v>1</v>
      </c>
      <c r="E35" s="66">
        <f t="shared" si="3"/>
        <v>0</v>
      </c>
      <c r="F35" s="54" t="s">
        <v>1</v>
      </c>
      <c r="G35" s="21">
        <f t="shared" si="1"/>
        <v>0</v>
      </c>
      <c r="I35" s="3"/>
      <c r="J35" s="3"/>
      <c r="K35" s="3"/>
      <c r="L35" s="3"/>
    </row>
    <row r="36" spans="2:12">
      <c r="B36" s="53">
        <f t="shared" si="2"/>
        <v>16</v>
      </c>
      <c r="C36" s="71"/>
      <c r="D36" s="22" t="s">
        <v>1</v>
      </c>
      <c r="E36" s="66">
        <f t="shared" si="3"/>
        <v>0</v>
      </c>
      <c r="F36" s="54" t="s">
        <v>1</v>
      </c>
      <c r="G36" s="21">
        <f t="shared" si="1"/>
        <v>0</v>
      </c>
      <c r="I36" s="3"/>
      <c r="J36" s="3"/>
      <c r="K36" s="3"/>
      <c r="L36" s="3"/>
    </row>
    <row r="37" spans="2:12">
      <c r="B37" s="53">
        <f t="shared" si="2"/>
        <v>17</v>
      </c>
      <c r="C37" s="71"/>
      <c r="D37" s="22" t="s">
        <v>1</v>
      </c>
      <c r="E37" s="66">
        <f t="shared" si="3"/>
        <v>0</v>
      </c>
      <c r="F37" s="54" t="s">
        <v>1</v>
      </c>
      <c r="G37" s="21">
        <f t="shared" si="1"/>
        <v>0</v>
      </c>
      <c r="I37" s="3"/>
      <c r="J37" s="3"/>
      <c r="K37" s="3"/>
      <c r="L37" s="3"/>
    </row>
    <row r="38" spans="2:12">
      <c r="B38" s="53">
        <f t="shared" si="2"/>
        <v>18</v>
      </c>
      <c r="C38" s="71"/>
      <c r="D38" s="22" t="s">
        <v>1</v>
      </c>
      <c r="E38" s="66">
        <f t="shared" ref="E38:E70" si="4">IF(B38&gt;$E$14,0,G38)</f>
        <v>0</v>
      </c>
      <c r="F38" s="54" t="s">
        <v>1</v>
      </c>
      <c r="G38" s="21">
        <f t="shared" si="1"/>
        <v>0</v>
      </c>
      <c r="I38" s="3"/>
      <c r="J38" s="3"/>
      <c r="K38" s="3"/>
      <c r="L38" s="3"/>
    </row>
    <row r="39" spans="2:12">
      <c r="B39" s="53">
        <f t="shared" si="2"/>
        <v>19</v>
      </c>
      <c r="C39" s="71"/>
      <c r="D39" s="22" t="s">
        <v>1</v>
      </c>
      <c r="E39" s="66">
        <f t="shared" si="4"/>
        <v>0</v>
      </c>
      <c r="F39" s="54" t="s">
        <v>1</v>
      </c>
      <c r="G39" s="21">
        <f t="shared" si="1"/>
        <v>0</v>
      </c>
      <c r="I39" s="3"/>
      <c r="J39" s="3"/>
      <c r="K39" s="3"/>
      <c r="L39" s="3"/>
    </row>
    <row r="40" spans="2:12">
      <c r="B40" s="53">
        <f t="shared" si="2"/>
        <v>20</v>
      </c>
      <c r="C40" s="71"/>
      <c r="D40" s="22" t="s">
        <v>1</v>
      </c>
      <c r="E40" s="66">
        <f t="shared" si="4"/>
        <v>0</v>
      </c>
      <c r="F40" s="54" t="s">
        <v>1</v>
      </c>
      <c r="G40" s="21">
        <f t="shared" si="1"/>
        <v>0</v>
      </c>
      <c r="I40" s="3"/>
      <c r="J40" s="3"/>
      <c r="K40" s="3"/>
      <c r="L40" s="3"/>
    </row>
    <row r="41" spans="2:12">
      <c r="B41" s="53">
        <f t="shared" si="2"/>
        <v>21</v>
      </c>
      <c r="C41" s="71"/>
      <c r="D41" s="22" t="s">
        <v>1</v>
      </c>
      <c r="E41" s="66">
        <f t="shared" si="4"/>
        <v>0</v>
      </c>
      <c r="F41" s="54" t="s">
        <v>1</v>
      </c>
      <c r="G41" s="21">
        <f t="shared" si="1"/>
        <v>0</v>
      </c>
      <c r="I41" s="3"/>
      <c r="J41" s="3"/>
      <c r="K41" s="3"/>
      <c r="L41" s="3"/>
    </row>
    <row r="42" spans="2:12">
      <c r="B42" s="53">
        <f t="shared" si="2"/>
        <v>22</v>
      </c>
      <c r="C42" s="71"/>
      <c r="D42" s="22" t="s">
        <v>1</v>
      </c>
      <c r="E42" s="66">
        <f t="shared" si="4"/>
        <v>0</v>
      </c>
      <c r="F42" s="54" t="s">
        <v>1</v>
      </c>
      <c r="G42" s="21">
        <f t="shared" si="1"/>
        <v>0</v>
      </c>
      <c r="I42" s="3"/>
      <c r="J42" s="3"/>
      <c r="K42" s="3"/>
      <c r="L42" s="3"/>
    </row>
    <row r="43" spans="2:12">
      <c r="B43" s="53">
        <f t="shared" si="2"/>
        <v>23</v>
      </c>
      <c r="C43" s="71"/>
      <c r="D43" s="22" t="s">
        <v>1</v>
      </c>
      <c r="E43" s="66">
        <f t="shared" si="4"/>
        <v>0</v>
      </c>
      <c r="F43" s="54" t="s">
        <v>1</v>
      </c>
      <c r="G43" s="21">
        <f t="shared" si="1"/>
        <v>0</v>
      </c>
      <c r="I43" s="3"/>
      <c r="J43" s="3"/>
      <c r="K43" s="3"/>
      <c r="L43" s="3"/>
    </row>
    <row r="44" spans="2:12">
      <c r="B44" s="53">
        <f t="shared" si="2"/>
        <v>24</v>
      </c>
      <c r="C44" s="71"/>
      <c r="D44" s="22" t="s">
        <v>1</v>
      </c>
      <c r="E44" s="66">
        <f t="shared" si="4"/>
        <v>0</v>
      </c>
      <c r="F44" s="54" t="s">
        <v>1</v>
      </c>
      <c r="G44" s="21">
        <f t="shared" si="1"/>
        <v>0</v>
      </c>
      <c r="I44" s="3"/>
      <c r="J44" s="3"/>
      <c r="K44" s="3"/>
      <c r="L44" s="3"/>
    </row>
    <row r="45" spans="2:12">
      <c r="B45" s="53">
        <f t="shared" si="2"/>
        <v>25</v>
      </c>
      <c r="C45" s="71"/>
      <c r="D45" s="22" t="s">
        <v>1</v>
      </c>
      <c r="E45" s="66">
        <f t="shared" si="4"/>
        <v>0</v>
      </c>
      <c r="F45" s="54" t="s">
        <v>1</v>
      </c>
      <c r="G45" s="21">
        <f t="shared" si="1"/>
        <v>0</v>
      </c>
      <c r="I45" s="3"/>
      <c r="J45" s="3"/>
      <c r="K45" s="3"/>
      <c r="L45" s="3"/>
    </row>
    <row r="46" spans="2:12">
      <c r="B46" s="53">
        <f t="shared" si="2"/>
        <v>26</v>
      </c>
      <c r="C46" s="71"/>
      <c r="D46" s="22" t="s">
        <v>1</v>
      </c>
      <c r="E46" s="66">
        <f t="shared" si="4"/>
        <v>0</v>
      </c>
      <c r="F46" s="54" t="s">
        <v>1</v>
      </c>
      <c r="G46" s="21">
        <f t="shared" si="1"/>
        <v>0</v>
      </c>
      <c r="I46" s="3"/>
      <c r="J46" s="3"/>
      <c r="K46" s="3"/>
      <c r="L46" s="3"/>
    </row>
    <row r="47" spans="2:12">
      <c r="B47" s="53">
        <f t="shared" si="2"/>
        <v>27</v>
      </c>
      <c r="C47" s="71"/>
      <c r="D47" s="22" t="s">
        <v>1</v>
      </c>
      <c r="E47" s="66">
        <f t="shared" si="4"/>
        <v>0</v>
      </c>
      <c r="F47" s="54" t="s">
        <v>1</v>
      </c>
      <c r="G47" s="21">
        <f t="shared" si="1"/>
        <v>0</v>
      </c>
      <c r="I47" s="3"/>
      <c r="J47" s="3"/>
      <c r="K47" s="3"/>
      <c r="L47" s="3"/>
    </row>
    <row r="48" spans="2:12">
      <c r="B48" s="53">
        <f t="shared" si="2"/>
        <v>28</v>
      </c>
      <c r="C48" s="71"/>
      <c r="D48" s="22" t="s">
        <v>1</v>
      </c>
      <c r="E48" s="66">
        <f t="shared" si="4"/>
        <v>0</v>
      </c>
      <c r="F48" s="54" t="s">
        <v>1</v>
      </c>
      <c r="G48" s="21">
        <f t="shared" si="1"/>
        <v>0</v>
      </c>
      <c r="I48" s="3"/>
      <c r="J48" s="3"/>
      <c r="K48" s="3"/>
      <c r="L48" s="3"/>
    </row>
    <row r="49" spans="2:12">
      <c r="B49" s="53">
        <f t="shared" si="2"/>
        <v>29</v>
      </c>
      <c r="C49" s="71"/>
      <c r="D49" s="22" t="s">
        <v>1</v>
      </c>
      <c r="E49" s="66">
        <f t="shared" si="4"/>
        <v>0</v>
      </c>
      <c r="F49" s="54" t="s">
        <v>1</v>
      </c>
      <c r="G49" s="21">
        <f t="shared" si="1"/>
        <v>0</v>
      </c>
      <c r="I49" s="3"/>
      <c r="J49" s="3"/>
      <c r="K49" s="3"/>
      <c r="L49" s="3"/>
    </row>
    <row r="50" spans="2:12">
      <c r="B50" s="53">
        <f t="shared" si="2"/>
        <v>30</v>
      </c>
      <c r="C50" s="71"/>
      <c r="D50" s="22" t="s">
        <v>1</v>
      </c>
      <c r="E50" s="66">
        <f t="shared" si="4"/>
        <v>0</v>
      </c>
      <c r="F50" s="54" t="s">
        <v>1</v>
      </c>
      <c r="G50" s="21">
        <f t="shared" si="1"/>
        <v>0</v>
      </c>
      <c r="I50" s="3"/>
      <c r="J50" s="3"/>
      <c r="K50" s="3"/>
      <c r="L50" s="3"/>
    </row>
    <row r="51" spans="2:12">
      <c r="B51" s="53">
        <f t="shared" si="2"/>
        <v>31</v>
      </c>
      <c r="C51" s="71"/>
      <c r="D51" s="22" t="s">
        <v>1</v>
      </c>
      <c r="E51" s="66">
        <f t="shared" si="4"/>
        <v>0</v>
      </c>
      <c r="F51" s="54" t="s">
        <v>1</v>
      </c>
      <c r="G51" s="21">
        <f t="shared" si="1"/>
        <v>0</v>
      </c>
      <c r="I51" s="3"/>
      <c r="J51" s="3"/>
      <c r="K51" s="3"/>
      <c r="L51" s="3"/>
    </row>
    <row r="52" spans="2:12">
      <c r="B52" s="53">
        <f t="shared" si="2"/>
        <v>32</v>
      </c>
      <c r="C52" s="71"/>
      <c r="D52" s="22" t="s">
        <v>1</v>
      </c>
      <c r="E52" s="66">
        <f t="shared" si="4"/>
        <v>0</v>
      </c>
      <c r="F52" s="54" t="s">
        <v>1</v>
      </c>
      <c r="G52" s="21">
        <f t="shared" si="1"/>
        <v>0</v>
      </c>
      <c r="I52" s="3"/>
      <c r="J52" s="3"/>
      <c r="K52" s="3"/>
      <c r="L52" s="3"/>
    </row>
    <row r="53" spans="2:12">
      <c r="B53" s="53">
        <f t="shared" si="2"/>
        <v>33</v>
      </c>
      <c r="C53" s="71"/>
      <c r="D53" s="22" t="s">
        <v>1</v>
      </c>
      <c r="E53" s="66">
        <f t="shared" si="4"/>
        <v>0</v>
      </c>
      <c r="F53" s="54" t="s">
        <v>1</v>
      </c>
      <c r="G53" s="21">
        <f t="shared" si="1"/>
        <v>0</v>
      </c>
      <c r="I53" s="3"/>
      <c r="J53" s="3"/>
      <c r="K53" s="3"/>
      <c r="L53" s="3"/>
    </row>
    <row r="54" spans="2:12">
      <c r="B54" s="53">
        <f t="shared" si="2"/>
        <v>34</v>
      </c>
      <c r="C54" s="71"/>
      <c r="D54" s="22" t="s">
        <v>1</v>
      </c>
      <c r="E54" s="66">
        <f t="shared" si="4"/>
        <v>0</v>
      </c>
      <c r="F54" s="54" t="s">
        <v>1</v>
      </c>
      <c r="G54" s="21">
        <f t="shared" si="1"/>
        <v>0</v>
      </c>
      <c r="I54" s="3"/>
      <c r="J54" s="3"/>
      <c r="K54" s="3"/>
      <c r="L54" s="3"/>
    </row>
    <row r="55" spans="2:12">
      <c r="B55" s="53">
        <f t="shared" si="2"/>
        <v>35</v>
      </c>
      <c r="C55" s="71"/>
      <c r="D55" s="22" t="s">
        <v>1</v>
      </c>
      <c r="E55" s="66">
        <f t="shared" si="4"/>
        <v>0</v>
      </c>
      <c r="F55" s="54" t="s">
        <v>1</v>
      </c>
      <c r="G55" s="21">
        <f t="shared" si="1"/>
        <v>0</v>
      </c>
      <c r="I55" s="3"/>
      <c r="J55" s="3"/>
      <c r="K55" s="3"/>
      <c r="L55" s="3"/>
    </row>
    <row r="56" spans="2:12">
      <c r="B56" s="53">
        <f t="shared" si="2"/>
        <v>36</v>
      </c>
      <c r="C56" s="71"/>
      <c r="D56" s="22" t="s">
        <v>1</v>
      </c>
      <c r="E56" s="66">
        <f t="shared" si="4"/>
        <v>0</v>
      </c>
      <c r="F56" s="54" t="s">
        <v>1</v>
      </c>
      <c r="G56" s="21">
        <f t="shared" si="1"/>
        <v>0</v>
      </c>
      <c r="I56" s="3"/>
      <c r="J56" s="3"/>
      <c r="K56" s="3"/>
      <c r="L56" s="3"/>
    </row>
    <row r="57" spans="2:12">
      <c r="B57" s="53">
        <f t="shared" si="2"/>
        <v>37</v>
      </c>
      <c r="C57" s="71"/>
      <c r="D57" s="22" t="s">
        <v>1</v>
      </c>
      <c r="E57" s="66">
        <f t="shared" si="4"/>
        <v>0</v>
      </c>
      <c r="F57" s="54" t="s">
        <v>1</v>
      </c>
      <c r="G57" s="21">
        <f t="shared" si="1"/>
        <v>0</v>
      </c>
      <c r="I57" s="3"/>
      <c r="J57" s="3"/>
      <c r="K57" s="3"/>
      <c r="L57" s="3"/>
    </row>
    <row r="58" spans="2:12">
      <c r="B58" s="53">
        <f t="shared" si="2"/>
        <v>38</v>
      </c>
      <c r="C58" s="71"/>
      <c r="D58" s="22" t="s">
        <v>1</v>
      </c>
      <c r="E58" s="66">
        <f t="shared" si="4"/>
        <v>0</v>
      </c>
      <c r="F58" s="54" t="s">
        <v>1</v>
      </c>
      <c r="G58" s="21">
        <f t="shared" si="1"/>
        <v>0</v>
      </c>
      <c r="I58" s="3"/>
      <c r="J58" s="3"/>
      <c r="K58" s="3"/>
      <c r="L58" s="3"/>
    </row>
    <row r="59" spans="2:12">
      <c r="B59" s="53">
        <f t="shared" si="2"/>
        <v>39</v>
      </c>
      <c r="C59" s="71"/>
      <c r="D59" s="22" t="s">
        <v>1</v>
      </c>
      <c r="E59" s="66">
        <f t="shared" si="4"/>
        <v>0</v>
      </c>
      <c r="F59" s="54" t="s">
        <v>1</v>
      </c>
      <c r="G59" s="21">
        <f t="shared" si="1"/>
        <v>0</v>
      </c>
      <c r="I59" s="3"/>
      <c r="J59" s="3"/>
      <c r="K59" s="3"/>
      <c r="L59" s="3"/>
    </row>
    <row r="60" spans="2:12">
      <c r="B60" s="57">
        <f t="shared" si="2"/>
        <v>40</v>
      </c>
      <c r="C60" s="71"/>
      <c r="D60" s="22" t="s">
        <v>1</v>
      </c>
      <c r="E60" s="66">
        <f t="shared" si="4"/>
        <v>0</v>
      </c>
      <c r="F60" s="54" t="s">
        <v>1</v>
      </c>
      <c r="G60" s="21">
        <f t="shared" si="1"/>
        <v>0</v>
      </c>
      <c r="I60" s="3"/>
      <c r="J60" s="3"/>
      <c r="K60" s="3"/>
      <c r="L60" s="3"/>
    </row>
    <row r="61" spans="2:12">
      <c r="B61" s="57">
        <f t="shared" si="2"/>
        <v>41</v>
      </c>
      <c r="C61" s="71"/>
      <c r="D61" s="22" t="s">
        <v>1</v>
      </c>
      <c r="E61" s="66">
        <f t="shared" si="4"/>
        <v>0</v>
      </c>
      <c r="F61" s="54" t="s">
        <v>1</v>
      </c>
      <c r="G61" s="21">
        <f t="shared" ref="G61:G70" si="5">IF(C61&gt;18,18,C61)</f>
        <v>0</v>
      </c>
      <c r="I61" s="3"/>
      <c r="J61" s="3"/>
      <c r="K61" s="3"/>
      <c r="L61" s="3"/>
    </row>
    <row r="62" spans="2:12">
      <c r="B62" s="57">
        <f t="shared" si="2"/>
        <v>42</v>
      </c>
      <c r="C62" s="71"/>
      <c r="D62" s="22" t="s">
        <v>1</v>
      </c>
      <c r="E62" s="66">
        <f t="shared" si="4"/>
        <v>0</v>
      </c>
      <c r="F62" s="54" t="s">
        <v>1</v>
      </c>
      <c r="G62" s="21">
        <f t="shared" si="5"/>
        <v>0</v>
      </c>
      <c r="I62" s="3"/>
      <c r="J62" s="3"/>
      <c r="K62" s="3"/>
      <c r="L62" s="3"/>
    </row>
    <row r="63" spans="2:12">
      <c r="B63" s="57">
        <f t="shared" si="2"/>
        <v>43</v>
      </c>
      <c r="C63" s="71"/>
      <c r="D63" s="22" t="s">
        <v>1</v>
      </c>
      <c r="E63" s="66">
        <f t="shared" si="4"/>
        <v>0</v>
      </c>
      <c r="F63" s="54" t="s">
        <v>1</v>
      </c>
      <c r="G63" s="21">
        <f t="shared" si="5"/>
        <v>0</v>
      </c>
      <c r="I63" s="3"/>
      <c r="J63" s="3"/>
      <c r="K63" s="3"/>
      <c r="L63" s="3"/>
    </row>
    <row r="64" spans="2:12">
      <c r="B64" s="57">
        <f t="shared" si="2"/>
        <v>44</v>
      </c>
      <c r="C64" s="71"/>
      <c r="D64" s="22" t="s">
        <v>1</v>
      </c>
      <c r="E64" s="66">
        <f t="shared" si="4"/>
        <v>0</v>
      </c>
      <c r="F64" s="54" t="s">
        <v>1</v>
      </c>
      <c r="G64" s="21">
        <f t="shared" si="5"/>
        <v>0</v>
      </c>
      <c r="I64" s="3"/>
      <c r="J64" s="3"/>
      <c r="K64" s="3"/>
      <c r="L64" s="3"/>
    </row>
    <row r="65" spans="1:16">
      <c r="B65" s="57">
        <f t="shared" si="2"/>
        <v>45</v>
      </c>
      <c r="C65" s="71"/>
      <c r="D65" s="22" t="s">
        <v>1</v>
      </c>
      <c r="E65" s="66">
        <f t="shared" si="4"/>
        <v>0</v>
      </c>
      <c r="F65" s="54" t="s">
        <v>1</v>
      </c>
      <c r="G65" s="21">
        <f t="shared" si="5"/>
        <v>0</v>
      </c>
      <c r="I65" s="3"/>
      <c r="J65" s="3"/>
      <c r="K65" s="3"/>
      <c r="L65" s="3"/>
    </row>
    <row r="66" spans="1:16">
      <c r="B66" s="57">
        <f t="shared" si="2"/>
        <v>46</v>
      </c>
      <c r="C66" s="71"/>
      <c r="D66" s="22" t="s">
        <v>1</v>
      </c>
      <c r="E66" s="66">
        <f t="shared" si="4"/>
        <v>0</v>
      </c>
      <c r="F66" s="54" t="s">
        <v>1</v>
      </c>
      <c r="G66" s="21">
        <f t="shared" si="5"/>
        <v>0</v>
      </c>
      <c r="I66" s="3"/>
      <c r="J66" s="3"/>
      <c r="K66" s="3"/>
      <c r="L66" s="3"/>
    </row>
    <row r="67" spans="1:16">
      <c r="B67" s="57">
        <f t="shared" si="2"/>
        <v>47</v>
      </c>
      <c r="C67" s="71"/>
      <c r="D67" s="22" t="s">
        <v>1</v>
      </c>
      <c r="E67" s="66">
        <f t="shared" si="4"/>
        <v>0</v>
      </c>
      <c r="F67" s="54" t="s">
        <v>1</v>
      </c>
      <c r="G67" s="21">
        <f t="shared" si="5"/>
        <v>0</v>
      </c>
      <c r="I67" s="3"/>
      <c r="J67" s="3"/>
      <c r="K67" s="3"/>
      <c r="L67" s="3"/>
    </row>
    <row r="68" spans="1:16">
      <c r="B68" s="57">
        <f t="shared" si="2"/>
        <v>48</v>
      </c>
      <c r="C68" s="71"/>
      <c r="D68" s="22" t="s">
        <v>1</v>
      </c>
      <c r="E68" s="66">
        <f t="shared" si="4"/>
        <v>0</v>
      </c>
      <c r="F68" s="54" t="s">
        <v>1</v>
      </c>
      <c r="G68" s="21">
        <f t="shared" si="5"/>
        <v>0</v>
      </c>
      <c r="I68" s="3"/>
      <c r="J68" s="3"/>
      <c r="K68" s="3"/>
      <c r="L68" s="3"/>
    </row>
    <row r="69" spans="1:16">
      <c r="B69" s="57">
        <f t="shared" si="2"/>
        <v>49</v>
      </c>
      <c r="C69" s="71"/>
      <c r="D69" s="22" t="s">
        <v>1</v>
      </c>
      <c r="E69" s="66">
        <f t="shared" si="4"/>
        <v>0</v>
      </c>
      <c r="F69" s="54" t="s">
        <v>1</v>
      </c>
      <c r="G69" s="21">
        <f t="shared" si="5"/>
        <v>0</v>
      </c>
      <c r="I69" s="3"/>
      <c r="J69" s="3"/>
      <c r="K69" s="3"/>
      <c r="L69" s="3"/>
    </row>
    <row r="70" spans="1:16" ht="13.5" thickBot="1">
      <c r="B70" s="58">
        <f t="shared" si="2"/>
        <v>50</v>
      </c>
      <c r="C70" s="72"/>
      <c r="D70" s="59" t="s">
        <v>1</v>
      </c>
      <c r="E70" s="67">
        <f t="shared" si="4"/>
        <v>0</v>
      </c>
      <c r="F70" s="56" t="s">
        <v>1</v>
      </c>
      <c r="G70" s="21">
        <f t="shared" si="5"/>
        <v>0</v>
      </c>
      <c r="I70" s="3"/>
      <c r="J70" s="3"/>
      <c r="K70" s="3"/>
      <c r="L70" s="3"/>
    </row>
    <row r="71" spans="1:16" ht="30" customHeight="1" thickBot="1">
      <c r="A71" s="48" t="s">
        <v>3</v>
      </c>
      <c r="B71" s="49" t="s">
        <v>33</v>
      </c>
      <c r="C71" s="28">
        <f>SUM(C21:C70)</f>
        <v>0</v>
      </c>
      <c r="D71" s="29" t="s">
        <v>1</v>
      </c>
      <c r="E71" s="50">
        <f>SUM(E21:E70)</f>
        <v>0</v>
      </c>
      <c r="F71" s="33" t="s">
        <v>1</v>
      </c>
      <c r="G71" s="6"/>
      <c r="H71" s="5"/>
      <c r="I71" s="6"/>
      <c r="J71" s="5"/>
      <c r="K71" s="3"/>
      <c r="L71" s="3"/>
    </row>
    <row r="72" spans="1:16" ht="10.15" customHeight="1" thickBot="1">
      <c r="A72" s="23"/>
      <c r="B72" s="24"/>
      <c r="C72" s="25"/>
      <c r="D72" s="25"/>
      <c r="E72" s="25"/>
      <c r="F72" s="25"/>
      <c r="G72" s="6"/>
      <c r="H72" s="5"/>
      <c r="I72" s="6"/>
      <c r="J72" s="5"/>
      <c r="K72" s="3"/>
      <c r="L72" s="3"/>
    </row>
    <row r="73" spans="1:16" ht="84" customHeight="1" thickBot="1">
      <c r="B73" s="45" t="s">
        <v>53</v>
      </c>
      <c r="C73" s="97" t="s">
        <v>13</v>
      </c>
      <c r="D73" s="111"/>
      <c r="E73" s="112" t="s">
        <v>26</v>
      </c>
      <c r="F73" s="100"/>
      <c r="G73" s="103"/>
      <c r="H73" s="103"/>
      <c r="I73" s="81" t="s">
        <v>50</v>
      </c>
      <c r="J73" s="81"/>
      <c r="K73" s="81"/>
      <c r="L73" s="81"/>
      <c r="M73" s="81"/>
      <c r="N73" s="81"/>
      <c r="O73" s="81"/>
      <c r="P73" s="81"/>
    </row>
    <row r="74" spans="1:16" s="4" customFormat="1">
      <c r="A74" s="19"/>
      <c r="B74" s="51">
        <v>1</v>
      </c>
      <c r="C74" s="73"/>
      <c r="D74" s="20" t="s">
        <v>1</v>
      </c>
      <c r="E74" s="65">
        <f>IF(B74&gt;$E$16,0,G74)</f>
        <v>0</v>
      </c>
      <c r="F74" s="52" t="s">
        <v>1</v>
      </c>
      <c r="G74" s="21">
        <f>IF(C74&gt;15,15,C74)</f>
        <v>0</v>
      </c>
      <c r="H74" s="26"/>
    </row>
    <row r="75" spans="1:16" ht="13.15" customHeight="1">
      <c r="B75" s="53">
        <f>B74+1</f>
        <v>2</v>
      </c>
      <c r="C75" s="74"/>
      <c r="D75" s="22" t="s">
        <v>1</v>
      </c>
      <c r="E75" s="66">
        <f t="shared" ref="E75:E103" si="6">IF(B75&gt;$E$16,0,G75)</f>
        <v>0</v>
      </c>
      <c r="F75" s="54" t="s">
        <v>1</v>
      </c>
      <c r="G75" s="21">
        <f t="shared" ref="G75:G103" si="7">IF(C75&gt;15,15,C75)</f>
        <v>0</v>
      </c>
      <c r="H75" s="26"/>
      <c r="I75" s="3"/>
      <c r="J75" s="3"/>
      <c r="K75" s="3"/>
      <c r="L75" s="3"/>
    </row>
    <row r="76" spans="1:16">
      <c r="B76" s="53">
        <f t="shared" ref="B76:B103" si="8">B75+1</f>
        <v>3</v>
      </c>
      <c r="C76" s="74"/>
      <c r="D76" s="22" t="s">
        <v>1</v>
      </c>
      <c r="E76" s="66">
        <f t="shared" si="6"/>
        <v>0</v>
      </c>
      <c r="F76" s="54" t="s">
        <v>1</v>
      </c>
      <c r="G76" s="21">
        <f t="shared" si="7"/>
        <v>0</v>
      </c>
      <c r="H76" s="26"/>
      <c r="I76" s="3"/>
      <c r="J76" s="3"/>
      <c r="K76" s="3"/>
      <c r="L76" s="3"/>
    </row>
    <row r="77" spans="1:16">
      <c r="B77" s="53">
        <f t="shared" si="8"/>
        <v>4</v>
      </c>
      <c r="C77" s="74"/>
      <c r="D77" s="22" t="s">
        <v>1</v>
      </c>
      <c r="E77" s="66">
        <f t="shared" si="6"/>
        <v>0</v>
      </c>
      <c r="F77" s="54" t="s">
        <v>1</v>
      </c>
      <c r="G77" s="21">
        <f t="shared" si="7"/>
        <v>0</v>
      </c>
      <c r="H77" s="26"/>
      <c r="I77" s="3"/>
      <c r="J77" s="3"/>
      <c r="K77" s="3"/>
      <c r="L77" s="3"/>
    </row>
    <row r="78" spans="1:16">
      <c r="B78" s="53">
        <f t="shared" si="8"/>
        <v>5</v>
      </c>
      <c r="C78" s="74"/>
      <c r="D78" s="22" t="s">
        <v>1</v>
      </c>
      <c r="E78" s="66">
        <f t="shared" si="6"/>
        <v>0</v>
      </c>
      <c r="F78" s="54" t="s">
        <v>1</v>
      </c>
      <c r="G78" s="21">
        <f t="shared" si="7"/>
        <v>0</v>
      </c>
      <c r="H78" s="26"/>
      <c r="I78" s="3"/>
      <c r="J78" s="3"/>
      <c r="K78" s="3"/>
      <c r="L78" s="3"/>
    </row>
    <row r="79" spans="1:16">
      <c r="B79" s="53">
        <f t="shared" si="8"/>
        <v>6</v>
      </c>
      <c r="C79" s="74"/>
      <c r="D79" s="22" t="s">
        <v>1</v>
      </c>
      <c r="E79" s="66">
        <f t="shared" si="6"/>
        <v>0</v>
      </c>
      <c r="F79" s="54" t="s">
        <v>1</v>
      </c>
      <c r="G79" s="21">
        <f t="shared" si="7"/>
        <v>0</v>
      </c>
      <c r="H79" s="26"/>
      <c r="I79" s="3"/>
      <c r="J79" s="3"/>
      <c r="K79" s="3"/>
      <c r="L79" s="3"/>
    </row>
    <row r="80" spans="1:16">
      <c r="B80" s="53">
        <f t="shared" si="8"/>
        <v>7</v>
      </c>
      <c r="C80" s="74"/>
      <c r="D80" s="22" t="s">
        <v>1</v>
      </c>
      <c r="E80" s="66">
        <f t="shared" si="6"/>
        <v>0</v>
      </c>
      <c r="F80" s="54" t="s">
        <v>1</v>
      </c>
      <c r="G80" s="21">
        <f t="shared" si="7"/>
        <v>0</v>
      </c>
      <c r="H80" s="26"/>
      <c r="I80" s="3"/>
      <c r="J80" s="3"/>
      <c r="K80" s="3"/>
      <c r="L80" s="3"/>
    </row>
    <row r="81" spans="2:12">
      <c r="B81" s="53">
        <f t="shared" si="8"/>
        <v>8</v>
      </c>
      <c r="C81" s="74"/>
      <c r="D81" s="22" t="s">
        <v>1</v>
      </c>
      <c r="E81" s="66">
        <f t="shared" si="6"/>
        <v>0</v>
      </c>
      <c r="F81" s="54" t="s">
        <v>1</v>
      </c>
      <c r="G81" s="21">
        <f t="shared" si="7"/>
        <v>0</v>
      </c>
      <c r="H81" s="26"/>
      <c r="I81" s="3"/>
      <c r="J81" s="3"/>
      <c r="K81" s="3"/>
      <c r="L81" s="3"/>
    </row>
    <row r="82" spans="2:12">
      <c r="B82" s="53">
        <f t="shared" si="8"/>
        <v>9</v>
      </c>
      <c r="C82" s="74"/>
      <c r="D82" s="22" t="s">
        <v>1</v>
      </c>
      <c r="E82" s="66">
        <f t="shared" si="6"/>
        <v>0</v>
      </c>
      <c r="F82" s="54" t="s">
        <v>1</v>
      </c>
      <c r="G82" s="21">
        <f t="shared" si="7"/>
        <v>0</v>
      </c>
      <c r="H82" s="26"/>
      <c r="I82" s="3"/>
      <c r="J82" s="3"/>
      <c r="K82" s="3"/>
      <c r="L82" s="3"/>
    </row>
    <row r="83" spans="2:12">
      <c r="B83" s="53">
        <f t="shared" si="8"/>
        <v>10</v>
      </c>
      <c r="C83" s="74"/>
      <c r="D83" s="22" t="s">
        <v>1</v>
      </c>
      <c r="E83" s="66">
        <f t="shared" si="6"/>
        <v>0</v>
      </c>
      <c r="F83" s="54" t="s">
        <v>1</v>
      </c>
      <c r="G83" s="21">
        <f t="shared" si="7"/>
        <v>0</v>
      </c>
      <c r="H83" s="26"/>
      <c r="I83" s="3"/>
      <c r="J83" s="3"/>
      <c r="K83" s="3"/>
      <c r="L83" s="3"/>
    </row>
    <row r="84" spans="2:12">
      <c r="B84" s="53">
        <f t="shared" si="8"/>
        <v>11</v>
      </c>
      <c r="C84" s="74"/>
      <c r="D84" s="22" t="s">
        <v>1</v>
      </c>
      <c r="E84" s="66">
        <f t="shared" si="6"/>
        <v>0</v>
      </c>
      <c r="F84" s="54" t="s">
        <v>1</v>
      </c>
      <c r="G84" s="21">
        <f t="shared" si="7"/>
        <v>0</v>
      </c>
      <c r="H84" s="26"/>
      <c r="I84" s="3"/>
      <c r="J84" s="3"/>
      <c r="K84" s="3"/>
      <c r="L84" s="3"/>
    </row>
    <row r="85" spans="2:12">
      <c r="B85" s="53">
        <f t="shared" si="8"/>
        <v>12</v>
      </c>
      <c r="C85" s="74"/>
      <c r="D85" s="22" t="s">
        <v>1</v>
      </c>
      <c r="E85" s="66">
        <f t="shared" si="6"/>
        <v>0</v>
      </c>
      <c r="F85" s="54" t="s">
        <v>1</v>
      </c>
      <c r="G85" s="21">
        <f t="shared" si="7"/>
        <v>0</v>
      </c>
      <c r="H85" s="26"/>
      <c r="I85" s="3"/>
      <c r="J85" s="3"/>
      <c r="K85" s="3"/>
      <c r="L85" s="3"/>
    </row>
    <row r="86" spans="2:12">
      <c r="B86" s="53">
        <f t="shared" si="8"/>
        <v>13</v>
      </c>
      <c r="C86" s="74"/>
      <c r="D86" s="22" t="s">
        <v>1</v>
      </c>
      <c r="E86" s="66">
        <f t="shared" si="6"/>
        <v>0</v>
      </c>
      <c r="F86" s="54" t="s">
        <v>1</v>
      </c>
      <c r="G86" s="21">
        <f t="shared" si="7"/>
        <v>0</v>
      </c>
      <c r="H86" s="26"/>
      <c r="I86" s="3"/>
      <c r="J86" s="3"/>
      <c r="K86" s="3"/>
      <c r="L86" s="3"/>
    </row>
    <row r="87" spans="2:12">
      <c r="B87" s="53">
        <f t="shared" si="8"/>
        <v>14</v>
      </c>
      <c r="C87" s="74"/>
      <c r="D87" s="22" t="s">
        <v>1</v>
      </c>
      <c r="E87" s="66">
        <f t="shared" si="6"/>
        <v>0</v>
      </c>
      <c r="F87" s="54" t="s">
        <v>1</v>
      </c>
      <c r="G87" s="21">
        <f t="shared" si="7"/>
        <v>0</v>
      </c>
      <c r="H87" s="26"/>
      <c r="I87" s="3"/>
      <c r="J87" s="3"/>
      <c r="K87" s="3"/>
      <c r="L87" s="3"/>
    </row>
    <row r="88" spans="2:12">
      <c r="B88" s="53">
        <f t="shared" si="8"/>
        <v>15</v>
      </c>
      <c r="C88" s="74"/>
      <c r="D88" s="22" t="s">
        <v>1</v>
      </c>
      <c r="E88" s="66">
        <f t="shared" si="6"/>
        <v>0</v>
      </c>
      <c r="F88" s="54" t="s">
        <v>1</v>
      </c>
      <c r="G88" s="21">
        <f t="shared" si="7"/>
        <v>0</v>
      </c>
      <c r="H88" s="26"/>
      <c r="I88" s="3"/>
      <c r="J88" s="3"/>
      <c r="K88" s="3"/>
      <c r="L88" s="3"/>
    </row>
    <row r="89" spans="2:12">
      <c r="B89" s="53">
        <f t="shared" si="8"/>
        <v>16</v>
      </c>
      <c r="C89" s="74"/>
      <c r="D89" s="22" t="s">
        <v>1</v>
      </c>
      <c r="E89" s="66">
        <f t="shared" si="6"/>
        <v>0</v>
      </c>
      <c r="F89" s="54" t="s">
        <v>1</v>
      </c>
      <c r="G89" s="21">
        <f t="shared" si="7"/>
        <v>0</v>
      </c>
      <c r="H89" s="26"/>
      <c r="I89" s="3"/>
      <c r="J89" s="3"/>
      <c r="K89" s="3"/>
      <c r="L89" s="3"/>
    </row>
    <row r="90" spans="2:12">
      <c r="B90" s="53">
        <f t="shared" si="8"/>
        <v>17</v>
      </c>
      <c r="C90" s="74"/>
      <c r="D90" s="22" t="s">
        <v>1</v>
      </c>
      <c r="E90" s="66">
        <f t="shared" si="6"/>
        <v>0</v>
      </c>
      <c r="F90" s="54" t="s">
        <v>1</v>
      </c>
      <c r="G90" s="21">
        <f t="shared" si="7"/>
        <v>0</v>
      </c>
      <c r="H90" s="26"/>
      <c r="I90" s="3"/>
      <c r="J90" s="3"/>
      <c r="K90" s="3"/>
      <c r="L90" s="3"/>
    </row>
    <row r="91" spans="2:12">
      <c r="B91" s="53">
        <f t="shared" si="8"/>
        <v>18</v>
      </c>
      <c r="C91" s="74"/>
      <c r="D91" s="22" t="s">
        <v>1</v>
      </c>
      <c r="E91" s="66">
        <f t="shared" si="6"/>
        <v>0</v>
      </c>
      <c r="F91" s="54" t="s">
        <v>1</v>
      </c>
      <c r="G91" s="21">
        <f t="shared" si="7"/>
        <v>0</v>
      </c>
      <c r="H91" s="26"/>
      <c r="I91" s="3"/>
      <c r="J91" s="3"/>
      <c r="K91" s="3"/>
      <c r="L91" s="3"/>
    </row>
    <row r="92" spans="2:12">
      <c r="B92" s="53">
        <f t="shared" si="8"/>
        <v>19</v>
      </c>
      <c r="C92" s="74"/>
      <c r="D92" s="22" t="s">
        <v>1</v>
      </c>
      <c r="E92" s="66">
        <f t="shared" si="6"/>
        <v>0</v>
      </c>
      <c r="F92" s="54" t="s">
        <v>1</v>
      </c>
      <c r="G92" s="21">
        <f t="shared" si="7"/>
        <v>0</v>
      </c>
      <c r="H92" s="26"/>
      <c r="I92" s="3"/>
      <c r="J92" s="3"/>
      <c r="K92" s="3"/>
      <c r="L92" s="3"/>
    </row>
    <row r="93" spans="2:12">
      <c r="B93" s="53">
        <f t="shared" si="8"/>
        <v>20</v>
      </c>
      <c r="C93" s="74"/>
      <c r="D93" s="22" t="s">
        <v>1</v>
      </c>
      <c r="E93" s="66">
        <f t="shared" si="6"/>
        <v>0</v>
      </c>
      <c r="F93" s="54" t="s">
        <v>1</v>
      </c>
      <c r="G93" s="21">
        <f t="shared" si="7"/>
        <v>0</v>
      </c>
      <c r="H93" s="26"/>
      <c r="I93" s="3"/>
      <c r="J93" s="3"/>
      <c r="K93" s="3"/>
      <c r="L93" s="3"/>
    </row>
    <row r="94" spans="2:12">
      <c r="B94" s="53">
        <f t="shared" si="8"/>
        <v>21</v>
      </c>
      <c r="C94" s="74"/>
      <c r="D94" s="22" t="s">
        <v>1</v>
      </c>
      <c r="E94" s="66">
        <f t="shared" si="6"/>
        <v>0</v>
      </c>
      <c r="F94" s="54" t="s">
        <v>1</v>
      </c>
      <c r="G94" s="21">
        <f t="shared" si="7"/>
        <v>0</v>
      </c>
      <c r="H94" s="26"/>
      <c r="I94" s="3"/>
      <c r="J94" s="3"/>
      <c r="K94" s="3"/>
      <c r="L94" s="3"/>
    </row>
    <row r="95" spans="2:12">
      <c r="B95" s="53">
        <f t="shared" si="8"/>
        <v>22</v>
      </c>
      <c r="C95" s="74"/>
      <c r="D95" s="22" t="s">
        <v>1</v>
      </c>
      <c r="E95" s="66">
        <f t="shared" si="6"/>
        <v>0</v>
      </c>
      <c r="F95" s="54" t="s">
        <v>1</v>
      </c>
      <c r="G95" s="21">
        <f t="shared" si="7"/>
        <v>0</v>
      </c>
      <c r="H95" s="26"/>
      <c r="I95" s="3"/>
      <c r="J95" s="3"/>
      <c r="K95" s="3"/>
      <c r="L95" s="3"/>
    </row>
    <row r="96" spans="2:12">
      <c r="B96" s="53">
        <f t="shared" si="8"/>
        <v>23</v>
      </c>
      <c r="C96" s="74"/>
      <c r="D96" s="22" t="s">
        <v>1</v>
      </c>
      <c r="E96" s="66">
        <f t="shared" si="6"/>
        <v>0</v>
      </c>
      <c r="F96" s="54" t="s">
        <v>1</v>
      </c>
      <c r="G96" s="21">
        <f t="shared" si="7"/>
        <v>0</v>
      </c>
      <c r="H96" s="26"/>
      <c r="I96" s="3"/>
      <c r="J96" s="3"/>
      <c r="K96" s="3"/>
      <c r="L96" s="3"/>
    </row>
    <row r="97" spans="1:12">
      <c r="B97" s="53">
        <f t="shared" si="8"/>
        <v>24</v>
      </c>
      <c r="C97" s="74"/>
      <c r="D97" s="22" t="s">
        <v>1</v>
      </c>
      <c r="E97" s="66">
        <f t="shared" si="6"/>
        <v>0</v>
      </c>
      <c r="F97" s="54" t="s">
        <v>1</v>
      </c>
      <c r="G97" s="21">
        <f t="shared" si="7"/>
        <v>0</v>
      </c>
      <c r="H97" s="26"/>
      <c r="I97" s="3"/>
      <c r="J97" s="3"/>
      <c r="K97" s="3"/>
      <c r="L97" s="3"/>
    </row>
    <row r="98" spans="1:12">
      <c r="B98" s="53">
        <f t="shared" si="8"/>
        <v>25</v>
      </c>
      <c r="C98" s="74"/>
      <c r="D98" s="22" t="s">
        <v>1</v>
      </c>
      <c r="E98" s="66">
        <f t="shared" si="6"/>
        <v>0</v>
      </c>
      <c r="F98" s="54" t="s">
        <v>1</v>
      </c>
      <c r="G98" s="21">
        <f t="shared" si="7"/>
        <v>0</v>
      </c>
      <c r="H98" s="26"/>
      <c r="I98" s="3"/>
      <c r="J98" s="3"/>
      <c r="K98" s="3"/>
      <c r="L98" s="3"/>
    </row>
    <row r="99" spans="1:12">
      <c r="B99" s="53">
        <f t="shared" si="8"/>
        <v>26</v>
      </c>
      <c r="C99" s="74"/>
      <c r="D99" s="22" t="s">
        <v>1</v>
      </c>
      <c r="E99" s="66">
        <f t="shared" si="6"/>
        <v>0</v>
      </c>
      <c r="F99" s="54" t="s">
        <v>1</v>
      </c>
      <c r="G99" s="21">
        <f t="shared" si="7"/>
        <v>0</v>
      </c>
      <c r="H99" s="26"/>
      <c r="I99" s="3"/>
      <c r="J99" s="3"/>
      <c r="K99" s="3"/>
      <c r="L99" s="3"/>
    </row>
    <row r="100" spans="1:12">
      <c r="B100" s="53">
        <f t="shared" si="8"/>
        <v>27</v>
      </c>
      <c r="C100" s="74"/>
      <c r="D100" s="22" t="s">
        <v>1</v>
      </c>
      <c r="E100" s="66">
        <f t="shared" si="6"/>
        <v>0</v>
      </c>
      <c r="F100" s="54" t="s">
        <v>1</v>
      </c>
      <c r="G100" s="21">
        <f t="shared" si="7"/>
        <v>0</v>
      </c>
      <c r="H100" s="26"/>
      <c r="I100" s="3"/>
      <c r="J100" s="3"/>
      <c r="K100" s="3"/>
      <c r="L100" s="3"/>
    </row>
    <row r="101" spans="1:12">
      <c r="B101" s="53">
        <f t="shared" si="8"/>
        <v>28</v>
      </c>
      <c r="C101" s="74"/>
      <c r="D101" s="22" t="s">
        <v>1</v>
      </c>
      <c r="E101" s="66">
        <f t="shared" si="6"/>
        <v>0</v>
      </c>
      <c r="F101" s="54" t="s">
        <v>1</v>
      </c>
      <c r="G101" s="21">
        <f t="shared" si="7"/>
        <v>0</v>
      </c>
      <c r="H101" s="26"/>
      <c r="I101" s="3"/>
      <c r="J101" s="3"/>
      <c r="K101" s="3"/>
      <c r="L101" s="3"/>
    </row>
    <row r="102" spans="1:12">
      <c r="B102" s="53">
        <f t="shared" si="8"/>
        <v>29</v>
      </c>
      <c r="C102" s="74"/>
      <c r="D102" s="22" t="s">
        <v>1</v>
      </c>
      <c r="E102" s="66">
        <f t="shared" si="6"/>
        <v>0</v>
      </c>
      <c r="F102" s="54" t="s">
        <v>1</v>
      </c>
      <c r="G102" s="21">
        <f t="shared" si="7"/>
        <v>0</v>
      </c>
      <c r="H102" s="26"/>
      <c r="I102" s="3"/>
      <c r="J102" s="3"/>
      <c r="K102" s="3"/>
      <c r="L102" s="3"/>
    </row>
    <row r="103" spans="1:12" ht="13.5" thickBot="1">
      <c r="B103" s="55">
        <f t="shared" si="8"/>
        <v>30</v>
      </c>
      <c r="C103" s="75"/>
      <c r="D103" s="59" t="s">
        <v>1</v>
      </c>
      <c r="E103" s="67">
        <f t="shared" si="6"/>
        <v>0</v>
      </c>
      <c r="F103" s="56" t="s">
        <v>1</v>
      </c>
      <c r="G103" s="21">
        <f t="shared" si="7"/>
        <v>0</v>
      </c>
      <c r="H103" s="26"/>
      <c r="I103" s="3"/>
      <c r="J103" s="3"/>
      <c r="K103" s="3"/>
      <c r="L103" s="3"/>
    </row>
    <row r="104" spans="1:12" ht="30" customHeight="1" thickBot="1">
      <c r="A104" s="48" t="s">
        <v>31</v>
      </c>
      <c r="B104" s="49" t="s">
        <v>11</v>
      </c>
      <c r="C104" s="28">
        <f>SUM(C74:C103)</f>
        <v>0</v>
      </c>
      <c r="D104" s="29" t="s">
        <v>1</v>
      </c>
      <c r="E104" s="50">
        <f>SUM(E74:E103)</f>
        <v>0</v>
      </c>
      <c r="F104" s="33" t="s">
        <v>1</v>
      </c>
      <c r="G104" s="6"/>
      <c r="H104" s="5"/>
      <c r="I104" s="6"/>
      <c r="J104" s="5"/>
      <c r="K104" s="3"/>
      <c r="L104" s="3"/>
    </row>
    <row r="105" spans="1:12" ht="10.15" customHeight="1" thickBot="1">
      <c r="A105" s="23"/>
      <c r="B105" s="24"/>
      <c r="C105" s="25"/>
      <c r="D105" s="25"/>
      <c r="E105" s="25"/>
      <c r="F105" s="25"/>
      <c r="G105" s="6"/>
      <c r="H105" s="5"/>
      <c r="I105" s="6"/>
      <c r="J105" s="5"/>
      <c r="K105" s="3"/>
      <c r="L105" s="3"/>
    </row>
    <row r="106" spans="1:12" ht="50.45" customHeight="1" thickBot="1">
      <c r="B106" s="45" t="s">
        <v>12</v>
      </c>
      <c r="C106" s="97" t="s">
        <v>27</v>
      </c>
      <c r="D106" s="98"/>
      <c r="E106" s="99" t="s">
        <v>14</v>
      </c>
      <c r="F106" s="100"/>
      <c r="G106" s="103"/>
      <c r="H106" s="103"/>
      <c r="I106" s="104"/>
      <c r="J106" s="104"/>
      <c r="K106" s="3"/>
      <c r="L106" s="3"/>
    </row>
    <row r="107" spans="1:12" ht="30" customHeight="1" thickBot="1">
      <c r="A107" s="48" t="s">
        <v>30</v>
      </c>
      <c r="B107" s="27">
        <f>E15</f>
        <v>0</v>
      </c>
      <c r="C107" s="28">
        <v>1.2</v>
      </c>
      <c r="D107" s="29" t="s">
        <v>1</v>
      </c>
      <c r="E107" s="30">
        <f>B107*C107</f>
        <v>0</v>
      </c>
      <c r="F107" s="31" t="s">
        <v>1</v>
      </c>
      <c r="G107" s="6"/>
      <c r="H107" s="5"/>
      <c r="I107" s="6"/>
      <c r="J107" s="5"/>
      <c r="K107" s="3"/>
      <c r="L107" s="3"/>
    </row>
    <row r="108" spans="1:12" ht="10.15" customHeight="1" thickBot="1">
      <c r="A108" s="23"/>
      <c r="B108" s="24"/>
      <c r="C108" s="25"/>
      <c r="D108" s="25"/>
      <c r="E108" s="25"/>
      <c r="F108" s="25"/>
      <c r="G108" s="6"/>
      <c r="H108" s="5"/>
      <c r="I108" s="6"/>
      <c r="J108" s="5"/>
      <c r="K108" s="3"/>
      <c r="L108" s="3"/>
    </row>
    <row r="109" spans="1:12" ht="50.45" customHeight="1" thickBot="1">
      <c r="B109" s="18" t="s">
        <v>34</v>
      </c>
      <c r="C109" s="105" t="s">
        <v>35</v>
      </c>
      <c r="D109" s="106"/>
      <c r="E109" s="107" t="s">
        <v>36</v>
      </c>
      <c r="F109" s="108"/>
      <c r="G109" s="103"/>
      <c r="H109" s="103"/>
      <c r="I109" s="104"/>
      <c r="J109" s="104"/>
      <c r="K109" s="3"/>
      <c r="L109" s="3"/>
    </row>
    <row r="110" spans="1:12" s="4" customFormat="1" ht="13.5" thickBot="1">
      <c r="A110" s="19"/>
      <c r="B110" s="32"/>
      <c r="C110" s="69">
        <f>E107+C104+C71</f>
        <v>0</v>
      </c>
      <c r="D110" s="29" t="s">
        <v>1</v>
      </c>
      <c r="E110" s="68">
        <f>E107+E104+E71</f>
        <v>0</v>
      </c>
      <c r="F110" s="33" t="s">
        <v>1</v>
      </c>
      <c r="G110" s="26"/>
      <c r="H110" s="26"/>
    </row>
    <row r="111" spans="1:12" s="4" customFormat="1">
      <c r="A111" s="19"/>
      <c r="B111" s="34"/>
      <c r="C111" s="35"/>
      <c r="D111" s="17"/>
      <c r="E111" s="35"/>
      <c r="F111" s="17"/>
      <c r="G111" s="26"/>
      <c r="H111" s="26"/>
    </row>
    <row r="112" spans="1:12" ht="13.5" thickBot="1"/>
    <row r="113" spans="2:9" ht="21">
      <c r="B113" s="82" t="s">
        <v>9</v>
      </c>
      <c r="C113" s="85" t="s">
        <v>28</v>
      </c>
      <c r="D113" s="86"/>
      <c r="E113" s="87" t="s">
        <v>29</v>
      </c>
      <c r="F113" s="86"/>
      <c r="G113" s="36"/>
      <c r="H113" s="37"/>
      <c r="I113" s="8"/>
    </row>
    <row r="114" spans="2:9" ht="18" customHeight="1">
      <c r="B114" s="83"/>
      <c r="C114" s="38">
        <f>E12</f>
        <v>0</v>
      </c>
      <c r="D114" s="39" t="s">
        <v>2</v>
      </c>
      <c r="E114" s="40">
        <f>C110</f>
        <v>0</v>
      </c>
      <c r="F114" s="39" t="s">
        <v>1</v>
      </c>
      <c r="G114" s="41"/>
      <c r="H114" s="9"/>
      <c r="I114" s="9"/>
    </row>
    <row r="115" spans="2:9" ht="21.75" thickBot="1">
      <c r="B115" s="84"/>
      <c r="C115" s="88" t="s">
        <v>38</v>
      </c>
      <c r="D115" s="93"/>
      <c r="E115" s="46" t="e">
        <f>C114/E114</f>
        <v>#DIV/0!</v>
      </c>
      <c r="F115" s="47" t="s">
        <v>0</v>
      </c>
      <c r="G115" s="42"/>
      <c r="H115" s="10"/>
      <c r="I115" s="10"/>
    </row>
    <row r="116" spans="2:9" ht="13.5" thickBot="1"/>
    <row r="117" spans="2:9" ht="21">
      <c r="B117" s="82" t="s">
        <v>37</v>
      </c>
      <c r="C117" s="94" t="s">
        <v>39</v>
      </c>
      <c r="D117" s="86"/>
      <c r="E117" s="95" t="s">
        <v>40</v>
      </c>
      <c r="F117" s="96"/>
      <c r="G117" s="36"/>
      <c r="H117" s="37"/>
      <c r="I117" s="8"/>
    </row>
    <row r="118" spans="2:9" ht="18" customHeight="1">
      <c r="B118" s="83"/>
      <c r="C118" s="38">
        <f>E110</f>
        <v>0</v>
      </c>
      <c r="D118" s="39" t="s">
        <v>1</v>
      </c>
      <c r="E118" s="40" t="e">
        <f>E115</f>
        <v>#DIV/0!</v>
      </c>
      <c r="F118" s="39" t="s">
        <v>0</v>
      </c>
      <c r="G118" s="41"/>
      <c r="H118" s="9"/>
      <c r="I118" s="9"/>
    </row>
    <row r="119" spans="2:9" ht="21.75" thickBot="1">
      <c r="B119" s="84"/>
      <c r="C119" s="88" t="s">
        <v>43</v>
      </c>
      <c r="D119" s="89"/>
      <c r="E119" s="46" t="e">
        <f>C118*E118</f>
        <v>#DIV/0!</v>
      </c>
      <c r="F119" s="47" t="s">
        <v>2</v>
      </c>
      <c r="G119" s="42"/>
      <c r="H119" s="10"/>
      <c r="I119" s="10"/>
    </row>
    <row r="120" spans="2:9" ht="13.5" thickBot="1"/>
    <row r="121" spans="2:9" ht="21">
      <c r="B121" s="82" t="s">
        <v>41</v>
      </c>
      <c r="C121" s="85" t="s">
        <v>28</v>
      </c>
      <c r="D121" s="86"/>
      <c r="E121" s="87" t="s">
        <v>44</v>
      </c>
      <c r="F121" s="86"/>
      <c r="G121" s="36"/>
      <c r="H121" s="37"/>
      <c r="I121" s="8"/>
    </row>
    <row r="122" spans="2:9" ht="18" customHeight="1" thickBot="1">
      <c r="B122" s="83"/>
      <c r="C122" s="38">
        <f>C114</f>
        <v>0</v>
      </c>
      <c r="D122" s="39" t="s">
        <v>2</v>
      </c>
      <c r="E122" s="78" t="e">
        <f>E119</f>
        <v>#DIV/0!</v>
      </c>
      <c r="F122" s="79" t="s">
        <v>2</v>
      </c>
      <c r="G122" s="41"/>
      <c r="H122" s="9"/>
      <c r="I122" s="9"/>
    </row>
    <row r="123" spans="2:9" ht="43.5" customHeight="1" thickBot="1">
      <c r="B123" s="84"/>
      <c r="C123" s="88" t="s">
        <v>45</v>
      </c>
      <c r="D123" s="89"/>
      <c r="E123" s="63" t="e">
        <f>C122-E122</f>
        <v>#DIV/0!</v>
      </c>
      <c r="F123" s="64" t="s">
        <v>2</v>
      </c>
      <c r="G123" s="62"/>
      <c r="H123" s="10"/>
      <c r="I123" s="10"/>
    </row>
  </sheetData>
  <sheetProtection algorithmName="SHA-512" hashValue="4DBqQnitD3bB6PO7N83rOqV+1khUV4Qp7V4NYW1R/7eSvYEefh93nCnTpOQFznxLA7D3I0QuXuU/vxlfB8NI2w==" saltValue="X+8Fe/Hkgpa8E5CrIYefwQ==" spinCount="100000" sheet="1" objects="1" scenarios="1"/>
  <mergeCells count="42">
    <mergeCell ref="B15:C15"/>
    <mergeCell ref="B1:F1"/>
    <mergeCell ref="C3:F3"/>
    <mergeCell ref="C5:F5"/>
    <mergeCell ref="C6:F6"/>
    <mergeCell ref="C7:F7"/>
    <mergeCell ref="B9:C9"/>
    <mergeCell ref="B10:C10"/>
    <mergeCell ref="B11:C11"/>
    <mergeCell ref="B12:C12"/>
    <mergeCell ref="B13:C13"/>
    <mergeCell ref="B14:C14"/>
    <mergeCell ref="C20:D20"/>
    <mergeCell ref="G106:H106"/>
    <mergeCell ref="I106:J106"/>
    <mergeCell ref="C109:D109"/>
    <mergeCell ref="E109:F109"/>
    <mergeCell ref="G109:H109"/>
    <mergeCell ref="I109:J109"/>
    <mergeCell ref="E20:F20"/>
    <mergeCell ref="G20:H20"/>
    <mergeCell ref="I20:J20"/>
    <mergeCell ref="C73:D73"/>
    <mergeCell ref="E73:F73"/>
    <mergeCell ref="G73:H73"/>
    <mergeCell ref="I73:P73"/>
    <mergeCell ref="I11:P11"/>
    <mergeCell ref="B121:B123"/>
    <mergeCell ref="C121:D121"/>
    <mergeCell ref="E121:F121"/>
    <mergeCell ref="C123:D123"/>
    <mergeCell ref="B18:F18"/>
    <mergeCell ref="B113:B115"/>
    <mergeCell ref="C113:D113"/>
    <mergeCell ref="E113:F113"/>
    <mergeCell ref="C115:D115"/>
    <mergeCell ref="B117:B119"/>
    <mergeCell ref="C117:D117"/>
    <mergeCell ref="E117:F117"/>
    <mergeCell ref="C119:D119"/>
    <mergeCell ref="C106:D106"/>
    <mergeCell ref="E106:F106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  <headerFooter differentFirst="1" alignWithMargins="0">
    <oddHeader xml:space="preserve">&amp;R
</oddHeader>
    <oddFooter>&amp;L&amp;8&amp;K00-034&amp;Z&amp;F</oddFooter>
    <firstFooter>&amp;L&amp;6&amp;K00-038datei:  &amp;F
A SAGGIO gmbh - srl
brunogasse 3 – via bruno 3   39042 brixen – bressanone  (bz)&amp;R&amp;6&amp;K00-038mwst.-st.nr. / p.iva.-cod.fisc.: 02744970217  
tel: 0472-201930 fax: 0472-209694     www.asaggio.it office@asaggio.it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AC6C-ACC0-4B54-87B2-1215263DD8FC}">
  <dimension ref="A1:P124"/>
  <sheetViews>
    <sheetView showGridLines="0" tabSelected="1" topLeftCell="A108" zoomScale="98" zoomScaleNormal="98" zoomScalePageLayoutView="175" workbookViewId="0">
      <selection activeCell="T132" sqref="T132"/>
    </sheetView>
  </sheetViews>
  <sheetFormatPr baseColWidth="10" defaultColWidth="9.140625" defaultRowHeight="12.75"/>
  <cols>
    <col min="1" max="1" width="3.85546875" style="1" customWidth="1"/>
    <col min="2" max="2" width="20.7109375" style="1" customWidth="1"/>
    <col min="3" max="3" width="18.7109375" style="1" customWidth="1"/>
    <col min="4" max="4" width="15.7109375" style="2" customWidth="1"/>
    <col min="5" max="5" width="18.7109375" style="1" customWidth="1"/>
    <col min="6" max="6" width="15.7109375" style="2" customWidth="1"/>
    <col min="7" max="7" width="8.5703125" style="2" hidden="1" customWidth="1"/>
    <col min="8" max="8" width="10.5703125" style="2" customWidth="1"/>
    <col min="9" max="9" width="11.5703125" style="2" customWidth="1"/>
    <col min="10" max="10" width="8.42578125" style="2" customWidth="1"/>
    <col min="11" max="11" width="8.7109375" style="2" customWidth="1"/>
    <col min="12" max="12" width="3.7109375" style="2" customWidth="1"/>
    <col min="13" max="16384" width="9.140625" style="3"/>
  </cols>
  <sheetData>
    <row r="1" spans="1:16" ht="84" customHeight="1" thickBot="1">
      <c r="B1" s="114" t="s">
        <v>48</v>
      </c>
      <c r="C1" s="115"/>
      <c r="D1" s="115"/>
      <c r="E1" s="115"/>
      <c r="F1" s="116"/>
    </row>
    <row r="2" spans="1:16" ht="10.15" customHeight="1">
      <c r="A2" s="23"/>
      <c r="B2" s="24"/>
      <c r="C2" s="25"/>
      <c r="D2" s="25"/>
      <c r="E2" s="25"/>
      <c r="F2" s="25"/>
      <c r="G2" s="6"/>
      <c r="H2" s="5"/>
      <c r="I2" s="6"/>
      <c r="J2" s="5"/>
      <c r="K2" s="3"/>
      <c r="L2" s="3"/>
    </row>
    <row r="3" spans="1:16" ht="34.15" customHeight="1">
      <c r="B3" s="44"/>
      <c r="C3" s="113" t="s">
        <v>42</v>
      </c>
      <c r="D3" s="113"/>
      <c r="E3" s="113"/>
      <c r="F3" s="113"/>
    </row>
    <row r="4" spans="1:16" ht="19.899999999999999" customHeight="1">
      <c r="A4" s="23"/>
      <c r="B4" s="24"/>
      <c r="C4" s="25"/>
      <c r="D4" s="25"/>
      <c r="E4" s="25"/>
      <c r="F4" s="25"/>
      <c r="G4" s="6"/>
      <c r="H4" s="5"/>
      <c r="I4" s="6"/>
      <c r="J4" s="5"/>
      <c r="K4" s="3"/>
      <c r="L4" s="3"/>
    </row>
    <row r="5" spans="1:16" ht="49.9" customHeight="1">
      <c r="B5" s="43" t="s">
        <v>4</v>
      </c>
      <c r="C5" s="117"/>
      <c r="D5" s="118"/>
      <c r="E5" s="118"/>
      <c r="F5" s="119"/>
    </row>
    <row r="6" spans="1:16" ht="30" customHeight="1">
      <c r="B6" s="43" t="s">
        <v>6</v>
      </c>
      <c r="C6" s="117"/>
      <c r="D6" s="118"/>
      <c r="E6" s="118"/>
      <c r="F6" s="119"/>
    </row>
    <row r="7" spans="1:16" ht="30" customHeight="1">
      <c r="B7" s="43" t="s">
        <v>5</v>
      </c>
      <c r="C7" s="117"/>
      <c r="D7" s="118"/>
      <c r="E7" s="118"/>
      <c r="F7" s="119"/>
    </row>
    <row r="8" spans="1:16" ht="15.75">
      <c r="B8" s="3"/>
      <c r="C8" s="13"/>
      <c r="E8" s="13"/>
    </row>
    <row r="9" spans="1:16" ht="30" customHeight="1">
      <c r="B9" s="113" t="s">
        <v>19</v>
      </c>
      <c r="C9" s="113"/>
      <c r="D9" s="14" t="s">
        <v>20</v>
      </c>
      <c r="E9" s="60"/>
      <c r="F9" s="15" t="s">
        <v>2</v>
      </c>
    </row>
    <row r="10" spans="1:16" ht="42" customHeight="1">
      <c r="B10" s="113" t="s">
        <v>49</v>
      </c>
      <c r="C10" s="113"/>
      <c r="D10" s="14" t="s">
        <v>15</v>
      </c>
      <c r="E10" s="60"/>
      <c r="F10" s="15" t="s">
        <v>2</v>
      </c>
    </row>
    <row r="11" spans="1:16" ht="30" customHeight="1">
      <c r="B11" s="113" t="s">
        <v>57</v>
      </c>
      <c r="C11" s="113"/>
      <c r="D11" s="14" t="s">
        <v>46</v>
      </c>
      <c r="E11" s="60"/>
      <c r="F11" s="15" t="s">
        <v>2</v>
      </c>
      <c r="I11" s="81" t="s">
        <v>52</v>
      </c>
      <c r="J11" s="81"/>
      <c r="K11" s="81"/>
      <c r="L11" s="81"/>
      <c r="M11" s="81"/>
      <c r="N11" s="81"/>
      <c r="O11" s="81"/>
      <c r="P11" s="81"/>
    </row>
    <row r="12" spans="1:16" ht="30" customHeight="1">
      <c r="B12" s="113" t="s">
        <v>10</v>
      </c>
      <c r="C12" s="113"/>
      <c r="D12" s="14" t="s">
        <v>16</v>
      </c>
      <c r="E12" s="76">
        <f>E11-E10</f>
        <v>0</v>
      </c>
      <c r="F12" s="15" t="s">
        <v>2</v>
      </c>
    </row>
    <row r="13" spans="1:16" ht="30" customHeight="1">
      <c r="B13" s="113" t="s">
        <v>58</v>
      </c>
      <c r="C13" s="113"/>
      <c r="D13" s="14" t="s">
        <v>59</v>
      </c>
      <c r="E13" s="61"/>
      <c r="F13" s="15"/>
    </row>
    <row r="14" spans="1:16" ht="30" customHeight="1">
      <c r="B14" s="113" t="s">
        <v>7</v>
      </c>
      <c r="C14" s="113"/>
      <c r="D14" s="14" t="s">
        <v>17</v>
      </c>
      <c r="E14" s="61"/>
    </row>
    <row r="15" spans="1:16" ht="30" customHeight="1">
      <c r="B15" s="113" t="s">
        <v>8</v>
      </c>
      <c r="C15" s="113"/>
      <c r="D15" s="14" t="s">
        <v>18</v>
      </c>
      <c r="E15" s="80">
        <f>ROUNDUP(E9/200,0)-E13</f>
        <v>0</v>
      </c>
      <c r="H15" s="80"/>
    </row>
    <row r="16" spans="1:16" ht="30" customHeight="1">
      <c r="B16" s="113" t="s">
        <v>22</v>
      </c>
      <c r="C16" s="113"/>
      <c r="D16" s="14" t="s">
        <v>21</v>
      </c>
      <c r="E16" s="80">
        <f>ROUNDUP(E9/100,0)</f>
        <v>0</v>
      </c>
      <c r="H16" s="80"/>
    </row>
    <row r="17" spans="1:12" ht="30" customHeight="1">
      <c r="B17" s="12" t="s">
        <v>23</v>
      </c>
      <c r="C17" s="12"/>
      <c r="D17" s="14" t="s">
        <v>24</v>
      </c>
      <c r="E17" s="11">
        <f>E14</f>
        <v>0</v>
      </c>
    </row>
    <row r="18" spans="1:12" ht="10.15" customHeight="1" thickBot="1">
      <c r="A18" s="23"/>
      <c r="B18" s="24"/>
      <c r="C18" s="25"/>
      <c r="D18" s="25"/>
      <c r="E18" s="25"/>
      <c r="F18" s="25"/>
      <c r="G18" s="6"/>
      <c r="H18" s="5"/>
      <c r="I18" s="6"/>
      <c r="J18" s="5"/>
      <c r="K18" s="3"/>
      <c r="L18" s="3"/>
    </row>
    <row r="19" spans="1:12" ht="66.599999999999994" customHeight="1" thickBot="1">
      <c r="B19" s="90" t="s">
        <v>47</v>
      </c>
      <c r="C19" s="91"/>
      <c r="D19" s="91"/>
      <c r="E19" s="91"/>
      <c r="F19" s="92"/>
      <c r="G19" s="16"/>
      <c r="H19" s="17"/>
      <c r="J19" s="7"/>
    </row>
    <row r="20" spans="1:12" ht="10.15" customHeight="1" thickBot="1">
      <c r="A20" s="23"/>
      <c r="B20" s="24"/>
      <c r="C20" s="25"/>
      <c r="D20" s="25"/>
      <c r="E20" s="25"/>
      <c r="F20" s="25"/>
      <c r="G20" s="6"/>
      <c r="H20" s="5"/>
      <c r="I20" s="6"/>
      <c r="J20" s="5"/>
      <c r="K20" s="3"/>
      <c r="L20" s="3"/>
    </row>
    <row r="21" spans="1:12" ht="50.45" customHeight="1" thickBot="1">
      <c r="B21" s="77" t="s">
        <v>32</v>
      </c>
      <c r="C21" s="101" t="s">
        <v>13</v>
      </c>
      <c r="D21" s="102"/>
      <c r="E21" s="109" t="s">
        <v>25</v>
      </c>
      <c r="F21" s="110"/>
      <c r="G21" s="103"/>
      <c r="H21" s="103"/>
      <c r="I21" s="104"/>
      <c r="J21" s="104"/>
      <c r="K21" s="3"/>
      <c r="L21" s="3"/>
    </row>
    <row r="22" spans="1:12" s="4" customFormat="1">
      <c r="A22" s="19"/>
      <c r="B22" s="51">
        <v>1</v>
      </c>
      <c r="C22" s="70"/>
      <c r="D22" s="20" t="s">
        <v>1</v>
      </c>
      <c r="E22" s="65">
        <f t="shared" ref="E22:E71" si="0">IF(B22&gt;$E$15,0,G22)</f>
        <v>0</v>
      </c>
      <c r="F22" s="52" t="s">
        <v>1</v>
      </c>
      <c r="G22" s="21">
        <f t="shared" ref="G22:G71" si="1">IF(C22&gt;18,18,C22)</f>
        <v>0</v>
      </c>
    </row>
    <row r="23" spans="1:12" ht="13.15" customHeight="1">
      <c r="B23" s="53">
        <f>B22+1</f>
        <v>2</v>
      </c>
      <c r="C23" s="71"/>
      <c r="D23" s="22" t="s">
        <v>1</v>
      </c>
      <c r="E23" s="66">
        <f t="shared" si="0"/>
        <v>0</v>
      </c>
      <c r="F23" s="54" t="s">
        <v>1</v>
      </c>
      <c r="G23" s="21">
        <f t="shared" si="1"/>
        <v>0</v>
      </c>
      <c r="I23" s="3"/>
      <c r="J23" s="3"/>
      <c r="K23" s="3"/>
      <c r="L23" s="3"/>
    </row>
    <row r="24" spans="1:12">
      <c r="B24" s="53">
        <f t="shared" ref="B24:B71" si="2">B23+1</f>
        <v>3</v>
      </c>
      <c r="C24" s="71"/>
      <c r="D24" s="22" t="s">
        <v>1</v>
      </c>
      <c r="E24" s="66">
        <f t="shared" si="0"/>
        <v>0</v>
      </c>
      <c r="F24" s="54" t="s">
        <v>1</v>
      </c>
      <c r="G24" s="21">
        <f t="shared" si="1"/>
        <v>0</v>
      </c>
      <c r="I24" s="3"/>
      <c r="J24" s="3"/>
      <c r="K24" s="3"/>
      <c r="L24" s="3"/>
    </row>
    <row r="25" spans="1:12">
      <c r="B25" s="53">
        <f t="shared" si="2"/>
        <v>4</v>
      </c>
      <c r="C25" s="71"/>
      <c r="D25" s="22" t="s">
        <v>1</v>
      </c>
      <c r="E25" s="66">
        <f t="shared" si="0"/>
        <v>0</v>
      </c>
      <c r="F25" s="54" t="s">
        <v>1</v>
      </c>
      <c r="G25" s="21">
        <f t="shared" si="1"/>
        <v>0</v>
      </c>
      <c r="I25" s="3"/>
      <c r="J25" s="3"/>
      <c r="K25" s="3"/>
      <c r="L25" s="3"/>
    </row>
    <row r="26" spans="1:12">
      <c r="B26" s="53">
        <f t="shared" si="2"/>
        <v>5</v>
      </c>
      <c r="C26" s="71"/>
      <c r="D26" s="22" t="s">
        <v>1</v>
      </c>
      <c r="E26" s="66">
        <f t="shared" si="0"/>
        <v>0</v>
      </c>
      <c r="F26" s="54" t="s">
        <v>1</v>
      </c>
      <c r="G26" s="21">
        <f t="shared" si="1"/>
        <v>0</v>
      </c>
      <c r="I26" s="3"/>
      <c r="J26" s="3"/>
      <c r="K26" s="3"/>
      <c r="L26" s="3"/>
    </row>
    <row r="27" spans="1:12">
      <c r="B27" s="53">
        <f t="shared" si="2"/>
        <v>6</v>
      </c>
      <c r="C27" s="71"/>
      <c r="D27" s="22" t="s">
        <v>1</v>
      </c>
      <c r="E27" s="66">
        <f t="shared" si="0"/>
        <v>0</v>
      </c>
      <c r="F27" s="54" t="s">
        <v>1</v>
      </c>
      <c r="G27" s="21">
        <f t="shared" si="1"/>
        <v>0</v>
      </c>
      <c r="I27" s="3"/>
      <c r="J27" s="3"/>
      <c r="K27" s="3"/>
      <c r="L27" s="3"/>
    </row>
    <row r="28" spans="1:12">
      <c r="B28" s="53">
        <f t="shared" si="2"/>
        <v>7</v>
      </c>
      <c r="C28" s="71"/>
      <c r="D28" s="22" t="s">
        <v>1</v>
      </c>
      <c r="E28" s="66">
        <f t="shared" si="0"/>
        <v>0</v>
      </c>
      <c r="F28" s="54" t="s">
        <v>1</v>
      </c>
      <c r="G28" s="21">
        <f t="shared" si="1"/>
        <v>0</v>
      </c>
      <c r="I28" s="3"/>
      <c r="J28" s="3"/>
      <c r="K28" s="3"/>
      <c r="L28" s="3"/>
    </row>
    <row r="29" spans="1:12">
      <c r="B29" s="53">
        <f t="shared" si="2"/>
        <v>8</v>
      </c>
      <c r="C29" s="71"/>
      <c r="D29" s="22" t="s">
        <v>1</v>
      </c>
      <c r="E29" s="66">
        <f t="shared" si="0"/>
        <v>0</v>
      </c>
      <c r="F29" s="54" t="s">
        <v>1</v>
      </c>
      <c r="G29" s="21">
        <f t="shared" si="1"/>
        <v>0</v>
      </c>
      <c r="I29" s="3"/>
      <c r="J29" s="3"/>
      <c r="K29" s="3"/>
      <c r="L29" s="3"/>
    </row>
    <row r="30" spans="1:12">
      <c r="B30" s="53">
        <f t="shared" si="2"/>
        <v>9</v>
      </c>
      <c r="C30" s="71"/>
      <c r="D30" s="22" t="s">
        <v>1</v>
      </c>
      <c r="E30" s="66">
        <f t="shared" si="0"/>
        <v>0</v>
      </c>
      <c r="F30" s="54" t="s">
        <v>1</v>
      </c>
      <c r="G30" s="21">
        <f t="shared" si="1"/>
        <v>0</v>
      </c>
      <c r="I30" s="3"/>
      <c r="J30" s="3"/>
      <c r="K30" s="3"/>
      <c r="L30" s="3"/>
    </row>
    <row r="31" spans="1:12">
      <c r="B31" s="53">
        <f t="shared" si="2"/>
        <v>10</v>
      </c>
      <c r="C31" s="71"/>
      <c r="D31" s="22" t="s">
        <v>1</v>
      </c>
      <c r="E31" s="66">
        <f t="shared" si="0"/>
        <v>0</v>
      </c>
      <c r="F31" s="54" t="s">
        <v>1</v>
      </c>
      <c r="G31" s="21">
        <f t="shared" si="1"/>
        <v>0</v>
      </c>
      <c r="I31" s="3"/>
      <c r="J31" s="3"/>
      <c r="K31" s="3"/>
      <c r="L31" s="3"/>
    </row>
    <row r="32" spans="1:12">
      <c r="B32" s="53">
        <f t="shared" si="2"/>
        <v>11</v>
      </c>
      <c r="C32" s="71"/>
      <c r="D32" s="22" t="s">
        <v>1</v>
      </c>
      <c r="E32" s="66">
        <f t="shared" si="0"/>
        <v>0</v>
      </c>
      <c r="F32" s="54" t="s">
        <v>1</v>
      </c>
      <c r="G32" s="21">
        <f t="shared" si="1"/>
        <v>0</v>
      </c>
      <c r="I32" s="3"/>
      <c r="J32" s="3"/>
      <c r="K32" s="3"/>
      <c r="L32" s="3"/>
    </row>
    <row r="33" spans="2:12">
      <c r="B33" s="53">
        <f t="shared" si="2"/>
        <v>12</v>
      </c>
      <c r="C33" s="71"/>
      <c r="D33" s="22" t="s">
        <v>1</v>
      </c>
      <c r="E33" s="66">
        <f t="shared" si="0"/>
        <v>0</v>
      </c>
      <c r="F33" s="54" t="s">
        <v>1</v>
      </c>
      <c r="G33" s="21">
        <f t="shared" si="1"/>
        <v>0</v>
      </c>
      <c r="I33" s="3"/>
      <c r="J33" s="3"/>
      <c r="K33" s="3"/>
      <c r="L33" s="3"/>
    </row>
    <row r="34" spans="2:12">
      <c r="B34" s="53">
        <f t="shared" si="2"/>
        <v>13</v>
      </c>
      <c r="C34" s="71"/>
      <c r="D34" s="22" t="s">
        <v>1</v>
      </c>
      <c r="E34" s="66">
        <f t="shared" si="0"/>
        <v>0</v>
      </c>
      <c r="F34" s="54" t="s">
        <v>1</v>
      </c>
      <c r="G34" s="21">
        <f t="shared" si="1"/>
        <v>0</v>
      </c>
      <c r="I34" s="3"/>
      <c r="J34" s="3"/>
      <c r="K34" s="3"/>
      <c r="L34" s="3"/>
    </row>
    <row r="35" spans="2:12">
      <c r="B35" s="53">
        <f t="shared" si="2"/>
        <v>14</v>
      </c>
      <c r="C35" s="71"/>
      <c r="D35" s="22" t="s">
        <v>1</v>
      </c>
      <c r="E35" s="66">
        <f t="shared" si="0"/>
        <v>0</v>
      </c>
      <c r="F35" s="54" t="s">
        <v>1</v>
      </c>
      <c r="G35" s="21">
        <f t="shared" si="1"/>
        <v>0</v>
      </c>
      <c r="I35" s="3"/>
      <c r="J35" s="3"/>
      <c r="K35" s="3"/>
      <c r="L35" s="3"/>
    </row>
    <row r="36" spans="2:12">
      <c r="B36" s="53">
        <f t="shared" si="2"/>
        <v>15</v>
      </c>
      <c r="C36" s="71"/>
      <c r="D36" s="22" t="s">
        <v>1</v>
      </c>
      <c r="E36" s="66">
        <f t="shared" si="0"/>
        <v>0</v>
      </c>
      <c r="F36" s="54" t="s">
        <v>1</v>
      </c>
      <c r="G36" s="21">
        <f t="shared" si="1"/>
        <v>0</v>
      </c>
      <c r="I36" s="3"/>
      <c r="J36" s="3"/>
      <c r="K36" s="3"/>
      <c r="L36" s="3"/>
    </row>
    <row r="37" spans="2:12">
      <c r="B37" s="53">
        <f t="shared" si="2"/>
        <v>16</v>
      </c>
      <c r="C37" s="71"/>
      <c r="D37" s="22" t="s">
        <v>1</v>
      </c>
      <c r="E37" s="66">
        <f t="shared" si="0"/>
        <v>0</v>
      </c>
      <c r="F37" s="54" t="s">
        <v>1</v>
      </c>
      <c r="G37" s="21">
        <f t="shared" si="1"/>
        <v>0</v>
      </c>
      <c r="I37" s="3"/>
      <c r="J37" s="3"/>
      <c r="K37" s="3"/>
      <c r="L37" s="3"/>
    </row>
    <row r="38" spans="2:12">
      <c r="B38" s="53">
        <f t="shared" si="2"/>
        <v>17</v>
      </c>
      <c r="C38" s="71"/>
      <c r="D38" s="22" t="s">
        <v>1</v>
      </c>
      <c r="E38" s="66">
        <f t="shared" si="0"/>
        <v>0</v>
      </c>
      <c r="F38" s="54" t="s">
        <v>1</v>
      </c>
      <c r="G38" s="21">
        <f t="shared" si="1"/>
        <v>0</v>
      </c>
      <c r="I38" s="3"/>
      <c r="J38" s="3"/>
      <c r="K38" s="3"/>
      <c r="L38" s="3"/>
    </row>
    <row r="39" spans="2:12">
      <c r="B39" s="53">
        <f t="shared" si="2"/>
        <v>18</v>
      </c>
      <c r="C39" s="71"/>
      <c r="D39" s="22" t="s">
        <v>1</v>
      </c>
      <c r="E39" s="66">
        <f t="shared" si="0"/>
        <v>0</v>
      </c>
      <c r="F39" s="54" t="s">
        <v>1</v>
      </c>
      <c r="G39" s="21">
        <f t="shared" si="1"/>
        <v>0</v>
      </c>
      <c r="I39" s="3"/>
      <c r="J39" s="3"/>
      <c r="K39" s="3"/>
      <c r="L39" s="3"/>
    </row>
    <row r="40" spans="2:12">
      <c r="B40" s="53">
        <f t="shared" si="2"/>
        <v>19</v>
      </c>
      <c r="C40" s="71"/>
      <c r="D40" s="22" t="s">
        <v>1</v>
      </c>
      <c r="E40" s="66">
        <f t="shared" si="0"/>
        <v>0</v>
      </c>
      <c r="F40" s="54" t="s">
        <v>1</v>
      </c>
      <c r="G40" s="21">
        <f t="shared" si="1"/>
        <v>0</v>
      </c>
      <c r="I40" s="3"/>
      <c r="J40" s="3"/>
      <c r="K40" s="3"/>
      <c r="L40" s="3"/>
    </row>
    <row r="41" spans="2:12">
      <c r="B41" s="53">
        <f t="shared" si="2"/>
        <v>20</v>
      </c>
      <c r="C41" s="71"/>
      <c r="D41" s="22" t="s">
        <v>1</v>
      </c>
      <c r="E41" s="66">
        <f t="shared" si="0"/>
        <v>0</v>
      </c>
      <c r="F41" s="54" t="s">
        <v>1</v>
      </c>
      <c r="G41" s="21">
        <f t="shared" si="1"/>
        <v>0</v>
      </c>
      <c r="I41" s="3"/>
      <c r="J41" s="3"/>
      <c r="K41" s="3"/>
      <c r="L41" s="3"/>
    </row>
    <row r="42" spans="2:12">
      <c r="B42" s="53">
        <f t="shared" si="2"/>
        <v>21</v>
      </c>
      <c r="C42" s="71"/>
      <c r="D42" s="22" t="s">
        <v>1</v>
      </c>
      <c r="E42" s="66">
        <f t="shared" si="0"/>
        <v>0</v>
      </c>
      <c r="F42" s="54" t="s">
        <v>1</v>
      </c>
      <c r="G42" s="21">
        <f t="shared" si="1"/>
        <v>0</v>
      </c>
      <c r="I42" s="3"/>
      <c r="J42" s="3"/>
      <c r="K42" s="3"/>
      <c r="L42" s="3"/>
    </row>
    <row r="43" spans="2:12">
      <c r="B43" s="53">
        <f t="shared" si="2"/>
        <v>22</v>
      </c>
      <c r="C43" s="71"/>
      <c r="D43" s="22" t="s">
        <v>1</v>
      </c>
      <c r="E43" s="66">
        <f t="shared" si="0"/>
        <v>0</v>
      </c>
      <c r="F43" s="54" t="s">
        <v>1</v>
      </c>
      <c r="G43" s="21">
        <f t="shared" si="1"/>
        <v>0</v>
      </c>
      <c r="I43" s="3"/>
      <c r="J43" s="3"/>
      <c r="K43" s="3"/>
      <c r="L43" s="3"/>
    </row>
    <row r="44" spans="2:12">
      <c r="B44" s="53">
        <f t="shared" si="2"/>
        <v>23</v>
      </c>
      <c r="C44" s="71"/>
      <c r="D44" s="22" t="s">
        <v>1</v>
      </c>
      <c r="E44" s="66">
        <f t="shared" si="0"/>
        <v>0</v>
      </c>
      <c r="F44" s="54" t="s">
        <v>1</v>
      </c>
      <c r="G44" s="21">
        <f t="shared" si="1"/>
        <v>0</v>
      </c>
      <c r="I44" s="3"/>
      <c r="J44" s="3"/>
      <c r="K44" s="3"/>
      <c r="L44" s="3"/>
    </row>
    <row r="45" spans="2:12">
      <c r="B45" s="53">
        <f t="shared" si="2"/>
        <v>24</v>
      </c>
      <c r="C45" s="71"/>
      <c r="D45" s="22" t="s">
        <v>1</v>
      </c>
      <c r="E45" s="66">
        <f t="shared" si="0"/>
        <v>0</v>
      </c>
      <c r="F45" s="54" t="s">
        <v>1</v>
      </c>
      <c r="G45" s="21">
        <f t="shared" si="1"/>
        <v>0</v>
      </c>
      <c r="I45" s="3"/>
      <c r="J45" s="3"/>
      <c r="K45" s="3"/>
      <c r="L45" s="3"/>
    </row>
    <row r="46" spans="2:12">
      <c r="B46" s="53">
        <f t="shared" si="2"/>
        <v>25</v>
      </c>
      <c r="C46" s="71"/>
      <c r="D46" s="22" t="s">
        <v>1</v>
      </c>
      <c r="E46" s="66">
        <f t="shared" si="0"/>
        <v>0</v>
      </c>
      <c r="F46" s="54" t="s">
        <v>1</v>
      </c>
      <c r="G46" s="21">
        <f t="shared" si="1"/>
        <v>0</v>
      </c>
      <c r="I46" s="3"/>
      <c r="J46" s="3"/>
      <c r="K46" s="3"/>
      <c r="L46" s="3"/>
    </row>
    <row r="47" spans="2:12">
      <c r="B47" s="53">
        <f t="shared" si="2"/>
        <v>26</v>
      </c>
      <c r="C47" s="71"/>
      <c r="D47" s="22" t="s">
        <v>1</v>
      </c>
      <c r="E47" s="66">
        <f t="shared" si="0"/>
        <v>0</v>
      </c>
      <c r="F47" s="54" t="s">
        <v>1</v>
      </c>
      <c r="G47" s="21">
        <f t="shared" si="1"/>
        <v>0</v>
      </c>
      <c r="I47" s="3"/>
      <c r="J47" s="3"/>
      <c r="K47" s="3"/>
      <c r="L47" s="3"/>
    </row>
    <row r="48" spans="2:12">
      <c r="B48" s="53">
        <f t="shared" si="2"/>
        <v>27</v>
      </c>
      <c r="C48" s="71"/>
      <c r="D48" s="22" t="s">
        <v>1</v>
      </c>
      <c r="E48" s="66">
        <f t="shared" si="0"/>
        <v>0</v>
      </c>
      <c r="F48" s="54" t="s">
        <v>1</v>
      </c>
      <c r="G48" s="21">
        <f t="shared" si="1"/>
        <v>0</v>
      </c>
      <c r="I48" s="3"/>
      <c r="J48" s="3"/>
      <c r="K48" s="3"/>
      <c r="L48" s="3"/>
    </row>
    <row r="49" spans="2:12">
      <c r="B49" s="53">
        <f t="shared" si="2"/>
        <v>28</v>
      </c>
      <c r="C49" s="71"/>
      <c r="D49" s="22" t="s">
        <v>1</v>
      </c>
      <c r="E49" s="66">
        <f t="shared" si="0"/>
        <v>0</v>
      </c>
      <c r="F49" s="54" t="s">
        <v>1</v>
      </c>
      <c r="G49" s="21">
        <f t="shared" si="1"/>
        <v>0</v>
      </c>
      <c r="I49" s="3"/>
      <c r="J49" s="3"/>
      <c r="K49" s="3"/>
      <c r="L49" s="3"/>
    </row>
    <row r="50" spans="2:12">
      <c r="B50" s="53">
        <f t="shared" si="2"/>
        <v>29</v>
      </c>
      <c r="C50" s="71"/>
      <c r="D50" s="22" t="s">
        <v>1</v>
      </c>
      <c r="E50" s="66">
        <f t="shared" si="0"/>
        <v>0</v>
      </c>
      <c r="F50" s="54" t="s">
        <v>1</v>
      </c>
      <c r="G50" s="21">
        <f t="shared" si="1"/>
        <v>0</v>
      </c>
      <c r="I50" s="3"/>
      <c r="J50" s="3"/>
      <c r="K50" s="3"/>
      <c r="L50" s="3"/>
    </row>
    <row r="51" spans="2:12">
      <c r="B51" s="53">
        <f t="shared" si="2"/>
        <v>30</v>
      </c>
      <c r="C51" s="71"/>
      <c r="D51" s="22" t="s">
        <v>1</v>
      </c>
      <c r="E51" s="66">
        <f t="shared" si="0"/>
        <v>0</v>
      </c>
      <c r="F51" s="54" t="s">
        <v>1</v>
      </c>
      <c r="G51" s="21">
        <f t="shared" si="1"/>
        <v>0</v>
      </c>
      <c r="I51" s="3"/>
      <c r="J51" s="3"/>
      <c r="K51" s="3"/>
      <c r="L51" s="3"/>
    </row>
    <row r="52" spans="2:12">
      <c r="B52" s="53">
        <f t="shared" si="2"/>
        <v>31</v>
      </c>
      <c r="C52" s="71"/>
      <c r="D52" s="22" t="s">
        <v>1</v>
      </c>
      <c r="E52" s="66">
        <f t="shared" si="0"/>
        <v>0</v>
      </c>
      <c r="F52" s="54" t="s">
        <v>1</v>
      </c>
      <c r="G52" s="21">
        <f t="shared" si="1"/>
        <v>0</v>
      </c>
      <c r="I52" s="3"/>
      <c r="J52" s="3"/>
      <c r="K52" s="3"/>
      <c r="L52" s="3"/>
    </row>
    <row r="53" spans="2:12">
      <c r="B53" s="53">
        <f t="shared" si="2"/>
        <v>32</v>
      </c>
      <c r="C53" s="71"/>
      <c r="D53" s="22" t="s">
        <v>1</v>
      </c>
      <c r="E53" s="66">
        <f t="shared" si="0"/>
        <v>0</v>
      </c>
      <c r="F53" s="54" t="s">
        <v>1</v>
      </c>
      <c r="G53" s="21">
        <f t="shared" si="1"/>
        <v>0</v>
      </c>
      <c r="I53" s="3"/>
      <c r="J53" s="3"/>
      <c r="K53" s="3"/>
      <c r="L53" s="3"/>
    </row>
    <row r="54" spans="2:12">
      <c r="B54" s="53">
        <f t="shared" si="2"/>
        <v>33</v>
      </c>
      <c r="C54" s="71"/>
      <c r="D54" s="22" t="s">
        <v>1</v>
      </c>
      <c r="E54" s="66">
        <f t="shared" si="0"/>
        <v>0</v>
      </c>
      <c r="F54" s="54" t="s">
        <v>1</v>
      </c>
      <c r="G54" s="21">
        <f t="shared" si="1"/>
        <v>0</v>
      </c>
      <c r="I54" s="3"/>
      <c r="J54" s="3"/>
      <c r="K54" s="3"/>
      <c r="L54" s="3"/>
    </row>
    <row r="55" spans="2:12">
      <c r="B55" s="53">
        <f t="shared" si="2"/>
        <v>34</v>
      </c>
      <c r="C55" s="71"/>
      <c r="D55" s="22" t="s">
        <v>1</v>
      </c>
      <c r="E55" s="66">
        <f t="shared" si="0"/>
        <v>0</v>
      </c>
      <c r="F55" s="54" t="s">
        <v>1</v>
      </c>
      <c r="G55" s="21">
        <f t="shared" si="1"/>
        <v>0</v>
      </c>
      <c r="I55" s="3"/>
      <c r="J55" s="3"/>
      <c r="K55" s="3"/>
      <c r="L55" s="3"/>
    </row>
    <row r="56" spans="2:12">
      <c r="B56" s="53">
        <f t="shared" si="2"/>
        <v>35</v>
      </c>
      <c r="C56" s="71"/>
      <c r="D56" s="22" t="s">
        <v>1</v>
      </c>
      <c r="E56" s="66">
        <f t="shared" si="0"/>
        <v>0</v>
      </c>
      <c r="F56" s="54" t="s">
        <v>1</v>
      </c>
      <c r="G56" s="21">
        <f t="shared" si="1"/>
        <v>0</v>
      </c>
      <c r="I56" s="3"/>
      <c r="J56" s="3"/>
      <c r="K56" s="3"/>
      <c r="L56" s="3"/>
    </row>
    <row r="57" spans="2:12">
      <c r="B57" s="53">
        <f t="shared" si="2"/>
        <v>36</v>
      </c>
      <c r="C57" s="71"/>
      <c r="D57" s="22" t="s">
        <v>1</v>
      </c>
      <c r="E57" s="66">
        <f t="shared" si="0"/>
        <v>0</v>
      </c>
      <c r="F57" s="54" t="s">
        <v>1</v>
      </c>
      <c r="G57" s="21">
        <f t="shared" si="1"/>
        <v>0</v>
      </c>
      <c r="I57" s="3"/>
      <c r="J57" s="3"/>
      <c r="K57" s="3"/>
      <c r="L57" s="3"/>
    </row>
    <row r="58" spans="2:12">
      <c r="B58" s="53">
        <f t="shared" si="2"/>
        <v>37</v>
      </c>
      <c r="C58" s="71"/>
      <c r="D58" s="22" t="s">
        <v>1</v>
      </c>
      <c r="E58" s="66">
        <f t="shared" si="0"/>
        <v>0</v>
      </c>
      <c r="F58" s="54" t="s">
        <v>1</v>
      </c>
      <c r="G58" s="21">
        <f t="shared" si="1"/>
        <v>0</v>
      </c>
      <c r="I58" s="3"/>
      <c r="J58" s="3"/>
      <c r="K58" s="3"/>
      <c r="L58" s="3"/>
    </row>
    <row r="59" spans="2:12">
      <c r="B59" s="53">
        <f t="shared" si="2"/>
        <v>38</v>
      </c>
      <c r="C59" s="71"/>
      <c r="D59" s="22" t="s">
        <v>1</v>
      </c>
      <c r="E59" s="66">
        <f t="shared" si="0"/>
        <v>0</v>
      </c>
      <c r="F59" s="54" t="s">
        <v>1</v>
      </c>
      <c r="G59" s="21">
        <f t="shared" si="1"/>
        <v>0</v>
      </c>
      <c r="I59" s="3"/>
      <c r="J59" s="3"/>
      <c r="K59" s="3"/>
      <c r="L59" s="3"/>
    </row>
    <row r="60" spans="2:12">
      <c r="B60" s="53">
        <f t="shared" si="2"/>
        <v>39</v>
      </c>
      <c r="C60" s="71"/>
      <c r="D60" s="22" t="s">
        <v>1</v>
      </c>
      <c r="E60" s="66">
        <f t="shared" si="0"/>
        <v>0</v>
      </c>
      <c r="F60" s="54" t="s">
        <v>1</v>
      </c>
      <c r="G60" s="21">
        <f t="shared" si="1"/>
        <v>0</v>
      </c>
      <c r="I60" s="3"/>
      <c r="J60" s="3"/>
      <c r="K60" s="3"/>
      <c r="L60" s="3"/>
    </row>
    <row r="61" spans="2:12">
      <c r="B61" s="57">
        <f t="shared" si="2"/>
        <v>40</v>
      </c>
      <c r="C61" s="71"/>
      <c r="D61" s="22" t="s">
        <v>1</v>
      </c>
      <c r="E61" s="66">
        <f t="shared" si="0"/>
        <v>0</v>
      </c>
      <c r="F61" s="54" t="s">
        <v>1</v>
      </c>
      <c r="G61" s="21">
        <f t="shared" si="1"/>
        <v>0</v>
      </c>
      <c r="I61" s="3"/>
      <c r="J61" s="3"/>
      <c r="K61" s="3"/>
      <c r="L61" s="3"/>
    </row>
    <row r="62" spans="2:12">
      <c r="B62" s="57">
        <f t="shared" si="2"/>
        <v>41</v>
      </c>
      <c r="C62" s="71"/>
      <c r="D62" s="22" t="s">
        <v>1</v>
      </c>
      <c r="E62" s="66">
        <f t="shared" si="0"/>
        <v>0</v>
      </c>
      <c r="F62" s="54" t="s">
        <v>1</v>
      </c>
      <c r="G62" s="21">
        <f t="shared" si="1"/>
        <v>0</v>
      </c>
      <c r="I62" s="3"/>
      <c r="J62" s="3"/>
      <c r="K62" s="3"/>
      <c r="L62" s="3"/>
    </row>
    <row r="63" spans="2:12">
      <c r="B63" s="57">
        <f t="shared" si="2"/>
        <v>42</v>
      </c>
      <c r="C63" s="71"/>
      <c r="D63" s="22" t="s">
        <v>1</v>
      </c>
      <c r="E63" s="66">
        <f t="shared" si="0"/>
        <v>0</v>
      </c>
      <c r="F63" s="54" t="s">
        <v>1</v>
      </c>
      <c r="G63" s="21">
        <f t="shared" si="1"/>
        <v>0</v>
      </c>
      <c r="I63" s="3"/>
      <c r="J63" s="3"/>
      <c r="K63" s="3"/>
      <c r="L63" s="3"/>
    </row>
    <row r="64" spans="2:12">
      <c r="B64" s="57">
        <f t="shared" si="2"/>
        <v>43</v>
      </c>
      <c r="C64" s="71"/>
      <c r="D64" s="22" t="s">
        <v>1</v>
      </c>
      <c r="E64" s="66">
        <f t="shared" si="0"/>
        <v>0</v>
      </c>
      <c r="F64" s="54" t="s">
        <v>1</v>
      </c>
      <c r="G64" s="21">
        <f t="shared" si="1"/>
        <v>0</v>
      </c>
      <c r="I64" s="3"/>
      <c r="J64" s="3"/>
      <c r="K64" s="3"/>
      <c r="L64" s="3"/>
    </row>
    <row r="65" spans="1:16">
      <c r="B65" s="57">
        <f t="shared" si="2"/>
        <v>44</v>
      </c>
      <c r="C65" s="71"/>
      <c r="D65" s="22" t="s">
        <v>1</v>
      </c>
      <c r="E65" s="66">
        <f t="shared" si="0"/>
        <v>0</v>
      </c>
      <c r="F65" s="54" t="s">
        <v>1</v>
      </c>
      <c r="G65" s="21">
        <f t="shared" si="1"/>
        <v>0</v>
      </c>
      <c r="I65" s="3"/>
      <c r="J65" s="3"/>
      <c r="K65" s="3"/>
      <c r="L65" s="3"/>
    </row>
    <row r="66" spans="1:16">
      <c r="B66" s="57">
        <f t="shared" si="2"/>
        <v>45</v>
      </c>
      <c r="C66" s="71"/>
      <c r="D66" s="22" t="s">
        <v>1</v>
      </c>
      <c r="E66" s="66">
        <f t="shared" si="0"/>
        <v>0</v>
      </c>
      <c r="F66" s="54" t="s">
        <v>1</v>
      </c>
      <c r="G66" s="21">
        <f t="shared" si="1"/>
        <v>0</v>
      </c>
      <c r="I66" s="3"/>
      <c r="J66" s="3"/>
      <c r="K66" s="3"/>
      <c r="L66" s="3"/>
    </row>
    <row r="67" spans="1:16">
      <c r="B67" s="57">
        <f t="shared" si="2"/>
        <v>46</v>
      </c>
      <c r="C67" s="71"/>
      <c r="D67" s="22" t="s">
        <v>1</v>
      </c>
      <c r="E67" s="66">
        <f t="shared" si="0"/>
        <v>0</v>
      </c>
      <c r="F67" s="54" t="s">
        <v>1</v>
      </c>
      <c r="G67" s="21">
        <f t="shared" si="1"/>
        <v>0</v>
      </c>
      <c r="I67" s="3"/>
      <c r="J67" s="3"/>
      <c r="K67" s="3"/>
      <c r="L67" s="3"/>
    </row>
    <row r="68" spans="1:16">
      <c r="B68" s="57">
        <f t="shared" si="2"/>
        <v>47</v>
      </c>
      <c r="C68" s="71"/>
      <c r="D68" s="22" t="s">
        <v>1</v>
      </c>
      <c r="E68" s="66">
        <f t="shared" si="0"/>
        <v>0</v>
      </c>
      <c r="F68" s="54" t="s">
        <v>1</v>
      </c>
      <c r="G68" s="21">
        <f t="shared" si="1"/>
        <v>0</v>
      </c>
      <c r="I68" s="3"/>
      <c r="J68" s="3"/>
      <c r="K68" s="3"/>
      <c r="L68" s="3"/>
    </row>
    <row r="69" spans="1:16">
      <c r="B69" s="57">
        <f t="shared" si="2"/>
        <v>48</v>
      </c>
      <c r="C69" s="71"/>
      <c r="D69" s="22" t="s">
        <v>1</v>
      </c>
      <c r="E69" s="66">
        <f t="shared" si="0"/>
        <v>0</v>
      </c>
      <c r="F69" s="54" t="s">
        <v>1</v>
      </c>
      <c r="G69" s="21">
        <f t="shared" si="1"/>
        <v>0</v>
      </c>
      <c r="I69" s="3"/>
      <c r="J69" s="3"/>
      <c r="K69" s="3"/>
      <c r="L69" s="3"/>
    </row>
    <row r="70" spans="1:16">
      <c r="B70" s="57">
        <f t="shared" si="2"/>
        <v>49</v>
      </c>
      <c r="C70" s="71"/>
      <c r="D70" s="22" t="s">
        <v>1</v>
      </c>
      <c r="E70" s="66">
        <f t="shared" si="0"/>
        <v>0</v>
      </c>
      <c r="F70" s="54" t="s">
        <v>1</v>
      </c>
      <c r="G70" s="21">
        <f t="shared" si="1"/>
        <v>0</v>
      </c>
      <c r="I70" s="3"/>
      <c r="J70" s="3"/>
      <c r="K70" s="3"/>
      <c r="L70" s="3"/>
    </row>
    <row r="71" spans="1:16" ht="13.5" thickBot="1">
      <c r="B71" s="58">
        <f t="shared" si="2"/>
        <v>50</v>
      </c>
      <c r="C71" s="72"/>
      <c r="D71" s="59" t="s">
        <v>1</v>
      </c>
      <c r="E71" s="67">
        <f t="shared" si="0"/>
        <v>0</v>
      </c>
      <c r="F71" s="56" t="s">
        <v>1</v>
      </c>
      <c r="G71" s="21">
        <f t="shared" si="1"/>
        <v>0</v>
      </c>
      <c r="I71" s="3"/>
      <c r="J71" s="3"/>
      <c r="K71" s="3"/>
      <c r="L71" s="3"/>
    </row>
    <row r="72" spans="1:16" ht="30" customHeight="1" thickBot="1">
      <c r="A72" s="48" t="s">
        <v>3</v>
      </c>
      <c r="B72" s="49" t="s">
        <v>33</v>
      </c>
      <c r="C72" s="28">
        <f>SUM(C22:C71)</f>
        <v>0</v>
      </c>
      <c r="D72" s="29" t="s">
        <v>1</v>
      </c>
      <c r="E72" s="50">
        <f>SUM(E22:E71)</f>
        <v>0</v>
      </c>
      <c r="F72" s="33" t="s">
        <v>1</v>
      </c>
      <c r="G72" s="6"/>
      <c r="H72" s="5"/>
      <c r="I72" s="6"/>
      <c r="J72" s="5"/>
      <c r="K72" s="3"/>
      <c r="L72" s="3"/>
    </row>
    <row r="73" spans="1:16" ht="10.15" customHeight="1" thickBot="1">
      <c r="A73" s="23"/>
      <c r="B73" s="24"/>
      <c r="C73" s="25"/>
      <c r="D73" s="25"/>
      <c r="E73" s="25"/>
      <c r="F73" s="25"/>
      <c r="G73" s="6"/>
      <c r="H73" s="5"/>
      <c r="I73" s="6"/>
      <c r="J73" s="5"/>
      <c r="K73" s="3"/>
      <c r="L73" s="3"/>
    </row>
    <row r="74" spans="1:16" ht="84" customHeight="1" thickBot="1">
      <c r="B74" s="45" t="s">
        <v>53</v>
      </c>
      <c r="C74" s="97" t="s">
        <v>13</v>
      </c>
      <c r="D74" s="111"/>
      <c r="E74" s="112" t="s">
        <v>26</v>
      </c>
      <c r="F74" s="100"/>
      <c r="G74" s="103"/>
      <c r="H74" s="103"/>
      <c r="I74" s="81" t="s">
        <v>50</v>
      </c>
      <c r="J74" s="81"/>
      <c r="K74" s="81"/>
      <c r="L74" s="81"/>
      <c r="M74" s="81"/>
      <c r="N74" s="81"/>
      <c r="O74" s="81"/>
      <c r="P74" s="81"/>
    </row>
    <row r="75" spans="1:16" s="4" customFormat="1">
      <c r="A75" s="19"/>
      <c r="B75" s="51">
        <v>1</v>
      </c>
      <c r="C75" s="73"/>
      <c r="D75" s="20" t="s">
        <v>1</v>
      </c>
      <c r="E75" s="65">
        <f>IF(B75&gt;$E$17,0,G75)</f>
        <v>0</v>
      </c>
      <c r="F75" s="52" t="s">
        <v>1</v>
      </c>
      <c r="G75" s="21">
        <f>IF(C75&gt;15,15,C75)</f>
        <v>0</v>
      </c>
      <c r="H75" s="26"/>
    </row>
    <row r="76" spans="1:16" ht="13.15" customHeight="1">
      <c r="B76" s="53">
        <f>B75+1</f>
        <v>2</v>
      </c>
      <c r="C76" s="74"/>
      <c r="D76" s="22" t="s">
        <v>1</v>
      </c>
      <c r="E76" s="66">
        <f t="shared" ref="E76:E104" si="3">IF(B76&gt;$E$17,0,G76)</f>
        <v>0</v>
      </c>
      <c r="F76" s="54" t="s">
        <v>1</v>
      </c>
      <c r="G76" s="21">
        <f t="shared" ref="G76:G104" si="4">IF(C76&gt;15,15,C76)</f>
        <v>0</v>
      </c>
      <c r="H76" s="26"/>
      <c r="I76" s="3"/>
      <c r="J76" s="3"/>
      <c r="K76" s="3"/>
      <c r="L76" s="3"/>
    </row>
    <row r="77" spans="1:16">
      <c r="B77" s="53">
        <f t="shared" ref="B77:B104" si="5">B76+1</f>
        <v>3</v>
      </c>
      <c r="C77" s="74"/>
      <c r="D77" s="22" t="s">
        <v>1</v>
      </c>
      <c r="E77" s="66">
        <f t="shared" si="3"/>
        <v>0</v>
      </c>
      <c r="F77" s="54" t="s">
        <v>1</v>
      </c>
      <c r="G77" s="21">
        <f t="shared" si="4"/>
        <v>0</v>
      </c>
      <c r="H77" s="26"/>
      <c r="I77" s="3"/>
      <c r="J77" s="3"/>
      <c r="K77" s="3"/>
      <c r="L77" s="3"/>
    </row>
    <row r="78" spans="1:16">
      <c r="B78" s="53">
        <f t="shared" si="5"/>
        <v>4</v>
      </c>
      <c r="C78" s="74"/>
      <c r="D78" s="22" t="s">
        <v>1</v>
      </c>
      <c r="E78" s="66">
        <f t="shared" si="3"/>
        <v>0</v>
      </c>
      <c r="F78" s="54" t="s">
        <v>1</v>
      </c>
      <c r="G78" s="21">
        <f t="shared" si="4"/>
        <v>0</v>
      </c>
      <c r="H78" s="26"/>
      <c r="I78" s="3"/>
      <c r="J78" s="3"/>
      <c r="K78" s="3"/>
      <c r="L78" s="3"/>
    </row>
    <row r="79" spans="1:16">
      <c r="B79" s="53">
        <f t="shared" si="5"/>
        <v>5</v>
      </c>
      <c r="C79" s="74"/>
      <c r="D79" s="22" t="s">
        <v>1</v>
      </c>
      <c r="E79" s="66">
        <f t="shared" si="3"/>
        <v>0</v>
      </c>
      <c r="F79" s="54" t="s">
        <v>1</v>
      </c>
      <c r="G79" s="21">
        <f t="shared" si="4"/>
        <v>0</v>
      </c>
      <c r="H79" s="26"/>
      <c r="I79" s="3"/>
      <c r="J79" s="3"/>
      <c r="K79" s="3"/>
      <c r="L79" s="3"/>
    </row>
    <row r="80" spans="1:16">
      <c r="B80" s="53">
        <f t="shared" si="5"/>
        <v>6</v>
      </c>
      <c r="C80" s="74"/>
      <c r="D80" s="22" t="s">
        <v>1</v>
      </c>
      <c r="E80" s="66">
        <f t="shared" si="3"/>
        <v>0</v>
      </c>
      <c r="F80" s="54" t="s">
        <v>1</v>
      </c>
      <c r="G80" s="21">
        <f t="shared" si="4"/>
        <v>0</v>
      </c>
      <c r="H80" s="26"/>
      <c r="I80" s="3"/>
      <c r="J80" s="3"/>
      <c r="K80" s="3"/>
      <c r="L80" s="3"/>
    </row>
    <row r="81" spans="2:12">
      <c r="B81" s="53">
        <f t="shared" si="5"/>
        <v>7</v>
      </c>
      <c r="C81" s="74"/>
      <c r="D81" s="22" t="s">
        <v>1</v>
      </c>
      <c r="E81" s="66">
        <f t="shared" si="3"/>
        <v>0</v>
      </c>
      <c r="F81" s="54" t="s">
        <v>1</v>
      </c>
      <c r="G81" s="21">
        <f t="shared" si="4"/>
        <v>0</v>
      </c>
      <c r="H81" s="26"/>
      <c r="I81" s="3"/>
      <c r="J81" s="3"/>
      <c r="K81" s="3"/>
      <c r="L81" s="3"/>
    </row>
    <row r="82" spans="2:12">
      <c r="B82" s="53">
        <f t="shared" si="5"/>
        <v>8</v>
      </c>
      <c r="C82" s="74"/>
      <c r="D82" s="22" t="s">
        <v>1</v>
      </c>
      <c r="E82" s="66">
        <f t="shared" si="3"/>
        <v>0</v>
      </c>
      <c r="F82" s="54" t="s">
        <v>1</v>
      </c>
      <c r="G82" s="21">
        <f t="shared" si="4"/>
        <v>0</v>
      </c>
      <c r="H82" s="26"/>
      <c r="I82" s="3"/>
      <c r="J82" s="3"/>
      <c r="K82" s="3"/>
      <c r="L82" s="3"/>
    </row>
    <row r="83" spans="2:12">
      <c r="B83" s="53">
        <f t="shared" si="5"/>
        <v>9</v>
      </c>
      <c r="C83" s="74"/>
      <c r="D83" s="22" t="s">
        <v>1</v>
      </c>
      <c r="E83" s="66">
        <f t="shared" si="3"/>
        <v>0</v>
      </c>
      <c r="F83" s="54" t="s">
        <v>1</v>
      </c>
      <c r="G83" s="21">
        <f t="shared" si="4"/>
        <v>0</v>
      </c>
      <c r="H83" s="26"/>
      <c r="I83" s="3"/>
      <c r="J83" s="3"/>
      <c r="K83" s="3"/>
      <c r="L83" s="3"/>
    </row>
    <row r="84" spans="2:12">
      <c r="B84" s="53">
        <f t="shared" si="5"/>
        <v>10</v>
      </c>
      <c r="C84" s="74"/>
      <c r="D84" s="22" t="s">
        <v>1</v>
      </c>
      <c r="E84" s="66">
        <f t="shared" si="3"/>
        <v>0</v>
      </c>
      <c r="F84" s="54" t="s">
        <v>1</v>
      </c>
      <c r="G84" s="21">
        <f t="shared" si="4"/>
        <v>0</v>
      </c>
      <c r="H84" s="26"/>
      <c r="I84" s="3"/>
      <c r="J84" s="3"/>
      <c r="K84" s="3"/>
      <c r="L84" s="3"/>
    </row>
    <row r="85" spans="2:12">
      <c r="B85" s="53">
        <f t="shared" si="5"/>
        <v>11</v>
      </c>
      <c r="C85" s="74"/>
      <c r="D85" s="22" t="s">
        <v>1</v>
      </c>
      <c r="E85" s="66">
        <f t="shared" si="3"/>
        <v>0</v>
      </c>
      <c r="F85" s="54" t="s">
        <v>1</v>
      </c>
      <c r="G85" s="21">
        <f t="shared" si="4"/>
        <v>0</v>
      </c>
      <c r="H85" s="26"/>
      <c r="I85" s="3"/>
      <c r="J85" s="3"/>
      <c r="K85" s="3"/>
      <c r="L85" s="3"/>
    </row>
    <row r="86" spans="2:12">
      <c r="B86" s="53">
        <f t="shared" si="5"/>
        <v>12</v>
      </c>
      <c r="C86" s="74"/>
      <c r="D86" s="22" t="s">
        <v>1</v>
      </c>
      <c r="E86" s="66">
        <f t="shared" si="3"/>
        <v>0</v>
      </c>
      <c r="F86" s="54" t="s">
        <v>1</v>
      </c>
      <c r="G86" s="21">
        <f t="shared" si="4"/>
        <v>0</v>
      </c>
      <c r="H86" s="26"/>
      <c r="I86" s="3"/>
      <c r="J86" s="3"/>
      <c r="K86" s="3"/>
      <c r="L86" s="3"/>
    </row>
    <row r="87" spans="2:12">
      <c r="B87" s="53">
        <f t="shared" si="5"/>
        <v>13</v>
      </c>
      <c r="C87" s="74"/>
      <c r="D87" s="22" t="s">
        <v>1</v>
      </c>
      <c r="E87" s="66">
        <f t="shared" si="3"/>
        <v>0</v>
      </c>
      <c r="F87" s="54" t="s">
        <v>1</v>
      </c>
      <c r="G87" s="21">
        <f t="shared" si="4"/>
        <v>0</v>
      </c>
      <c r="H87" s="26"/>
      <c r="I87" s="3"/>
      <c r="J87" s="3"/>
      <c r="K87" s="3"/>
      <c r="L87" s="3"/>
    </row>
    <row r="88" spans="2:12">
      <c r="B88" s="53">
        <f t="shared" si="5"/>
        <v>14</v>
      </c>
      <c r="C88" s="74"/>
      <c r="D88" s="22" t="s">
        <v>1</v>
      </c>
      <c r="E88" s="66">
        <f t="shared" si="3"/>
        <v>0</v>
      </c>
      <c r="F88" s="54" t="s">
        <v>1</v>
      </c>
      <c r="G88" s="21">
        <f t="shared" si="4"/>
        <v>0</v>
      </c>
      <c r="H88" s="26"/>
      <c r="I88" s="3"/>
      <c r="J88" s="3"/>
      <c r="K88" s="3"/>
      <c r="L88" s="3"/>
    </row>
    <row r="89" spans="2:12">
      <c r="B89" s="53">
        <f t="shared" si="5"/>
        <v>15</v>
      </c>
      <c r="C89" s="74"/>
      <c r="D89" s="22" t="s">
        <v>1</v>
      </c>
      <c r="E89" s="66">
        <f t="shared" si="3"/>
        <v>0</v>
      </c>
      <c r="F89" s="54" t="s">
        <v>1</v>
      </c>
      <c r="G89" s="21">
        <f t="shared" si="4"/>
        <v>0</v>
      </c>
      <c r="H89" s="26"/>
      <c r="I89" s="3"/>
      <c r="J89" s="3"/>
      <c r="K89" s="3"/>
      <c r="L89" s="3"/>
    </row>
    <row r="90" spans="2:12">
      <c r="B90" s="53">
        <f t="shared" si="5"/>
        <v>16</v>
      </c>
      <c r="C90" s="74"/>
      <c r="D90" s="22" t="s">
        <v>1</v>
      </c>
      <c r="E90" s="66">
        <f t="shared" si="3"/>
        <v>0</v>
      </c>
      <c r="F90" s="54" t="s">
        <v>1</v>
      </c>
      <c r="G90" s="21">
        <f t="shared" si="4"/>
        <v>0</v>
      </c>
      <c r="H90" s="26"/>
      <c r="I90" s="3"/>
      <c r="J90" s="3"/>
      <c r="K90" s="3"/>
      <c r="L90" s="3"/>
    </row>
    <row r="91" spans="2:12">
      <c r="B91" s="53">
        <f t="shared" si="5"/>
        <v>17</v>
      </c>
      <c r="C91" s="74"/>
      <c r="D91" s="22" t="s">
        <v>1</v>
      </c>
      <c r="E91" s="66">
        <f t="shared" si="3"/>
        <v>0</v>
      </c>
      <c r="F91" s="54" t="s">
        <v>1</v>
      </c>
      <c r="G91" s="21">
        <f t="shared" si="4"/>
        <v>0</v>
      </c>
      <c r="H91" s="26"/>
      <c r="I91" s="3"/>
      <c r="J91" s="3"/>
      <c r="K91" s="3"/>
      <c r="L91" s="3"/>
    </row>
    <row r="92" spans="2:12">
      <c r="B92" s="53">
        <f t="shared" si="5"/>
        <v>18</v>
      </c>
      <c r="C92" s="74"/>
      <c r="D92" s="22" t="s">
        <v>1</v>
      </c>
      <c r="E92" s="66">
        <f t="shared" si="3"/>
        <v>0</v>
      </c>
      <c r="F92" s="54" t="s">
        <v>1</v>
      </c>
      <c r="G92" s="21">
        <f t="shared" si="4"/>
        <v>0</v>
      </c>
      <c r="H92" s="26"/>
      <c r="I92" s="3"/>
      <c r="J92" s="3"/>
      <c r="K92" s="3"/>
      <c r="L92" s="3"/>
    </row>
    <row r="93" spans="2:12">
      <c r="B93" s="53">
        <f t="shared" si="5"/>
        <v>19</v>
      </c>
      <c r="C93" s="74"/>
      <c r="D93" s="22" t="s">
        <v>1</v>
      </c>
      <c r="E93" s="66">
        <f t="shared" si="3"/>
        <v>0</v>
      </c>
      <c r="F93" s="54" t="s">
        <v>1</v>
      </c>
      <c r="G93" s="21">
        <f t="shared" si="4"/>
        <v>0</v>
      </c>
      <c r="H93" s="26"/>
      <c r="I93" s="3"/>
      <c r="J93" s="3"/>
      <c r="K93" s="3"/>
      <c r="L93" s="3"/>
    </row>
    <row r="94" spans="2:12">
      <c r="B94" s="53">
        <f t="shared" si="5"/>
        <v>20</v>
      </c>
      <c r="C94" s="74"/>
      <c r="D94" s="22" t="s">
        <v>1</v>
      </c>
      <c r="E94" s="66">
        <f t="shared" si="3"/>
        <v>0</v>
      </c>
      <c r="F94" s="54" t="s">
        <v>1</v>
      </c>
      <c r="G94" s="21">
        <f t="shared" si="4"/>
        <v>0</v>
      </c>
      <c r="H94" s="26"/>
      <c r="I94" s="3"/>
      <c r="J94" s="3"/>
      <c r="K94" s="3"/>
      <c r="L94" s="3"/>
    </row>
    <row r="95" spans="2:12">
      <c r="B95" s="53">
        <f t="shared" si="5"/>
        <v>21</v>
      </c>
      <c r="C95" s="74"/>
      <c r="D95" s="22" t="s">
        <v>1</v>
      </c>
      <c r="E95" s="66">
        <f t="shared" si="3"/>
        <v>0</v>
      </c>
      <c r="F95" s="54" t="s">
        <v>1</v>
      </c>
      <c r="G95" s="21">
        <f t="shared" si="4"/>
        <v>0</v>
      </c>
      <c r="H95" s="26"/>
      <c r="I95" s="3"/>
      <c r="J95" s="3"/>
      <c r="K95" s="3"/>
      <c r="L95" s="3"/>
    </row>
    <row r="96" spans="2:12">
      <c r="B96" s="53">
        <f t="shared" si="5"/>
        <v>22</v>
      </c>
      <c r="C96" s="74"/>
      <c r="D96" s="22" t="s">
        <v>1</v>
      </c>
      <c r="E96" s="66">
        <f t="shared" si="3"/>
        <v>0</v>
      </c>
      <c r="F96" s="54" t="s">
        <v>1</v>
      </c>
      <c r="G96" s="21">
        <f t="shared" si="4"/>
        <v>0</v>
      </c>
      <c r="H96" s="26"/>
      <c r="I96" s="3"/>
      <c r="J96" s="3"/>
      <c r="K96" s="3"/>
      <c r="L96" s="3"/>
    </row>
    <row r="97" spans="1:12">
      <c r="B97" s="53">
        <f t="shared" si="5"/>
        <v>23</v>
      </c>
      <c r="C97" s="74"/>
      <c r="D97" s="22" t="s">
        <v>1</v>
      </c>
      <c r="E97" s="66">
        <f t="shared" si="3"/>
        <v>0</v>
      </c>
      <c r="F97" s="54" t="s">
        <v>1</v>
      </c>
      <c r="G97" s="21">
        <f t="shared" si="4"/>
        <v>0</v>
      </c>
      <c r="H97" s="26"/>
      <c r="I97" s="3"/>
      <c r="J97" s="3"/>
      <c r="K97" s="3"/>
      <c r="L97" s="3"/>
    </row>
    <row r="98" spans="1:12">
      <c r="B98" s="53">
        <f t="shared" si="5"/>
        <v>24</v>
      </c>
      <c r="C98" s="74"/>
      <c r="D98" s="22" t="s">
        <v>1</v>
      </c>
      <c r="E98" s="66">
        <f t="shared" si="3"/>
        <v>0</v>
      </c>
      <c r="F98" s="54" t="s">
        <v>1</v>
      </c>
      <c r="G98" s="21">
        <f t="shared" si="4"/>
        <v>0</v>
      </c>
      <c r="H98" s="26"/>
      <c r="I98" s="3"/>
      <c r="J98" s="3"/>
      <c r="K98" s="3"/>
      <c r="L98" s="3"/>
    </row>
    <row r="99" spans="1:12">
      <c r="B99" s="53">
        <f t="shared" si="5"/>
        <v>25</v>
      </c>
      <c r="C99" s="74"/>
      <c r="D99" s="22" t="s">
        <v>1</v>
      </c>
      <c r="E99" s="66">
        <f t="shared" si="3"/>
        <v>0</v>
      </c>
      <c r="F99" s="54" t="s">
        <v>1</v>
      </c>
      <c r="G99" s="21">
        <f t="shared" si="4"/>
        <v>0</v>
      </c>
      <c r="H99" s="26"/>
      <c r="I99" s="3"/>
      <c r="J99" s="3"/>
      <c r="K99" s="3"/>
      <c r="L99" s="3"/>
    </row>
    <row r="100" spans="1:12">
      <c r="B100" s="53">
        <f t="shared" si="5"/>
        <v>26</v>
      </c>
      <c r="C100" s="74"/>
      <c r="D100" s="22" t="s">
        <v>1</v>
      </c>
      <c r="E100" s="66">
        <f t="shared" si="3"/>
        <v>0</v>
      </c>
      <c r="F100" s="54" t="s">
        <v>1</v>
      </c>
      <c r="G100" s="21">
        <f t="shared" si="4"/>
        <v>0</v>
      </c>
      <c r="H100" s="26"/>
      <c r="I100" s="3"/>
      <c r="J100" s="3"/>
      <c r="K100" s="3"/>
      <c r="L100" s="3"/>
    </row>
    <row r="101" spans="1:12">
      <c r="B101" s="53">
        <f t="shared" si="5"/>
        <v>27</v>
      </c>
      <c r="C101" s="74"/>
      <c r="D101" s="22" t="s">
        <v>1</v>
      </c>
      <c r="E101" s="66">
        <f t="shared" si="3"/>
        <v>0</v>
      </c>
      <c r="F101" s="54" t="s">
        <v>1</v>
      </c>
      <c r="G101" s="21">
        <f t="shared" si="4"/>
        <v>0</v>
      </c>
      <c r="H101" s="26"/>
      <c r="I101" s="3"/>
      <c r="J101" s="3"/>
      <c r="K101" s="3"/>
      <c r="L101" s="3"/>
    </row>
    <row r="102" spans="1:12">
      <c r="B102" s="53">
        <f t="shared" si="5"/>
        <v>28</v>
      </c>
      <c r="C102" s="74"/>
      <c r="D102" s="22" t="s">
        <v>1</v>
      </c>
      <c r="E102" s="66">
        <f t="shared" si="3"/>
        <v>0</v>
      </c>
      <c r="F102" s="54" t="s">
        <v>1</v>
      </c>
      <c r="G102" s="21">
        <f t="shared" si="4"/>
        <v>0</v>
      </c>
      <c r="H102" s="26"/>
      <c r="I102" s="3"/>
      <c r="J102" s="3"/>
      <c r="K102" s="3"/>
      <c r="L102" s="3"/>
    </row>
    <row r="103" spans="1:12">
      <c r="B103" s="53">
        <f t="shared" si="5"/>
        <v>29</v>
      </c>
      <c r="C103" s="74"/>
      <c r="D103" s="22" t="s">
        <v>1</v>
      </c>
      <c r="E103" s="66">
        <f t="shared" si="3"/>
        <v>0</v>
      </c>
      <c r="F103" s="54" t="s">
        <v>1</v>
      </c>
      <c r="G103" s="21">
        <f t="shared" si="4"/>
        <v>0</v>
      </c>
      <c r="H103" s="26"/>
      <c r="I103" s="3"/>
      <c r="J103" s="3"/>
      <c r="K103" s="3"/>
      <c r="L103" s="3"/>
    </row>
    <row r="104" spans="1:12" ht="13.5" thickBot="1">
      <c r="B104" s="55">
        <f t="shared" si="5"/>
        <v>30</v>
      </c>
      <c r="C104" s="75"/>
      <c r="D104" s="59" t="s">
        <v>1</v>
      </c>
      <c r="E104" s="67">
        <f t="shared" si="3"/>
        <v>0</v>
      </c>
      <c r="F104" s="56" t="s">
        <v>1</v>
      </c>
      <c r="G104" s="21">
        <f t="shared" si="4"/>
        <v>0</v>
      </c>
      <c r="H104" s="26"/>
      <c r="I104" s="3"/>
      <c r="J104" s="3"/>
      <c r="K104" s="3"/>
      <c r="L104" s="3"/>
    </row>
    <row r="105" spans="1:12" ht="30" customHeight="1" thickBot="1">
      <c r="A105" s="48" t="s">
        <v>31</v>
      </c>
      <c r="B105" s="49" t="s">
        <v>11</v>
      </c>
      <c r="C105" s="28">
        <f>SUM(C75:C104)</f>
        <v>0</v>
      </c>
      <c r="D105" s="29" t="s">
        <v>1</v>
      </c>
      <c r="E105" s="50">
        <f>SUM(E75:E104)</f>
        <v>0</v>
      </c>
      <c r="F105" s="33" t="s">
        <v>1</v>
      </c>
      <c r="G105" s="6"/>
      <c r="H105" s="5"/>
      <c r="I105" s="6"/>
      <c r="J105" s="5"/>
      <c r="K105" s="3"/>
      <c r="L105" s="3"/>
    </row>
    <row r="106" spans="1:12" ht="10.15" customHeight="1" thickBot="1">
      <c r="A106" s="23"/>
      <c r="B106" s="24"/>
      <c r="C106" s="25"/>
      <c r="D106" s="25"/>
      <c r="E106" s="25"/>
      <c r="F106" s="25"/>
      <c r="G106" s="6"/>
      <c r="H106" s="5"/>
      <c r="I106" s="6"/>
      <c r="J106" s="5"/>
      <c r="K106" s="3"/>
      <c r="L106" s="3"/>
    </row>
    <row r="107" spans="1:12" ht="50.45" customHeight="1" thickBot="1">
      <c r="B107" s="45" t="s">
        <v>12</v>
      </c>
      <c r="C107" s="97" t="s">
        <v>27</v>
      </c>
      <c r="D107" s="98"/>
      <c r="E107" s="99" t="s">
        <v>14</v>
      </c>
      <c r="F107" s="100"/>
      <c r="G107" s="103"/>
      <c r="H107" s="103"/>
      <c r="I107" s="104"/>
      <c r="J107" s="104"/>
      <c r="K107" s="3"/>
      <c r="L107" s="3"/>
    </row>
    <row r="108" spans="1:12" ht="30" customHeight="1" thickBot="1">
      <c r="A108" s="48" t="s">
        <v>30</v>
      </c>
      <c r="B108" s="27">
        <f>E16</f>
        <v>0</v>
      </c>
      <c r="C108" s="28">
        <v>1.2</v>
      </c>
      <c r="D108" s="29" t="s">
        <v>1</v>
      </c>
      <c r="E108" s="30">
        <f>B108*C108</f>
        <v>0</v>
      </c>
      <c r="F108" s="31" t="s">
        <v>1</v>
      </c>
      <c r="G108" s="6"/>
      <c r="H108" s="5"/>
      <c r="I108" s="6"/>
      <c r="J108" s="5"/>
      <c r="K108" s="3"/>
      <c r="L108" s="3"/>
    </row>
    <row r="109" spans="1:12" ht="10.15" customHeight="1" thickBot="1">
      <c r="A109" s="23"/>
      <c r="B109" s="24"/>
      <c r="C109" s="25"/>
      <c r="D109" s="25"/>
      <c r="E109" s="25"/>
      <c r="F109" s="25"/>
      <c r="G109" s="6"/>
      <c r="H109" s="5"/>
      <c r="I109" s="6"/>
      <c r="J109" s="5"/>
      <c r="K109" s="3"/>
      <c r="L109" s="3"/>
    </row>
    <row r="110" spans="1:12" ht="50.45" customHeight="1" thickBot="1">
      <c r="B110" s="18" t="s">
        <v>34</v>
      </c>
      <c r="C110" s="105" t="s">
        <v>35</v>
      </c>
      <c r="D110" s="106"/>
      <c r="E110" s="107" t="s">
        <v>36</v>
      </c>
      <c r="F110" s="108"/>
      <c r="G110" s="103"/>
      <c r="H110" s="103"/>
      <c r="I110" s="104"/>
      <c r="J110" s="104"/>
      <c r="K110" s="3"/>
      <c r="L110" s="3"/>
    </row>
    <row r="111" spans="1:12" s="4" customFormat="1" ht="13.5" thickBot="1">
      <c r="A111" s="19"/>
      <c r="B111" s="32"/>
      <c r="C111" s="69">
        <f>E108+C105+C72</f>
        <v>0</v>
      </c>
      <c r="D111" s="29" t="s">
        <v>1</v>
      </c>
      <c r="E111" s="68">
        <f>E108+E105+E72</f>
        <v>0</v>
      </c>
      <c r="F111" s="33" t="s">
        <v>1</v>
      </c>
      <c r="G111" s="26"/>
      <c r="H111" s="26"/>
    </row>
    <row r="112" spans="1:12" s="4" customFormat="1">
      <c r="A112" s="19"/>
      <c r="B112" s="34"/>
      <c r="C112" s="35"/>
      <c r="D112" s="17"/>
      <c r="E112" s="35"/>
      <c r="F112" s="17"/>
      <c r="G112" s="26"/>
      <c r="H112" s="26"/>
    </row>
    <row r="113" spans="1:16" ht="13.5" thickBot="1"/>
    <row r="114" spans="1:16" s="2" customFormat="1" ht="21">
      <c r="A114" s="1"/>
      <c r="B114" s="82" t="s">
        <v>9</v>
      </c>
      <c r="C114" s="85" t="s">
        <v>28</v>
      </c>
      <c r="D114" s="86"/>
      <c r="E114" s="87" t="s">
        <v>29</v>
      </c>
      <c r="F114" s="86"/>
      <c r="G114" s="36"/>
      <c r="H114" s="37"/>
      <c r="I114" s="8"/>
      <c r="M114" s="3"/>
      <c r="N114" s="3"/>
      <c r="O114" s="3"/>
      <c r="P114" s="3"/>
    </row>
    <row r="115" spans="1:16" s="2" customFormat="1" ht="18" customHeight="1">
      <c r="A115" s="1"/>
      <c r="B115" s="83"/>
      <c r="C115" s="38">
        <f>E12</f>
        <v>0</v>
      </c>
      <c r="D115" s="39" t="s">
        <v>2</v>
      </c>
      <c r="E115" s="40">
        <f>C111</f>
        <v>0</v>
      </c>
      <c r="F115" s="39" t="s">
        <v>1</v>
      </c>
      <c r="G115" s="41"/>
      <c r="H115" s="9"/>
      <c r="I115" s="9"/>
      <c r="M115" s="3"/>
      <c r="N115" s="3"/>
      <c r="O115" s="3"/>
      <c r="P115" s="3"/>
    </row>
    <row r="116" spans="1:16" s="2" customFormat="1" ht="21.75" thickBot="1">
      <c r="A116" s="1"/>
      <c r="B116" s="84"/>
      <c r="C116" s="88" t="s">
        <v>38</v>
      </c>
      <c r="D116" s="93"/>
      <c r="E116" s="46" t="e">
        <f>C115/E115</f>
        <v>#DIV/0!</v>
      </c>
      <c r="F116" s="47" t="s">
        <v>0</v>
      </c>
      <c r="G116" s="42"/>
      <c r="H116" s="10"/>
      <c r="I116" s="10"/>
      <c r="M116" s="3"/>
      <c r="N116" s="3"/>
      <c r="O116" s="3"/>
      <c r="P116" s="3"/>
    </row>
    <row r="117" spans="1:16" s="2" customFormat="1" ht="13.5" thickBot="1">
      <c r="A117" s="1"/>
      <c r="B117" s="1"/>
      <c r="C117" s="1"/>
      <c r="E117" s="1"/>
      <c r="M117" s="3"/>
      <c r="N117" s="3"/>
      <c r="O117" s="3"/>
      <c r="P117" s="3"/>
    </row>
    <row r="118" spans="1:16" s="2" customFormat="1" ht="21">
      <c r="A118" s="1"/>
      <c r="B118" s="82" t="s">
        <v>37</v>
      </c>
      <c r="C118" s="94" t="s">
        <v>39</v>
      </c>
      <c r="D118" s="86"/>
      <c r="E118" s="95" t="s">
        <v>40</v>
      </c>
      <c r="F118" s="96"/>
      <c r="G118" s="36"/>
      <c r="H118" s="37"/>
      <c r="I118" s="8"/>
      <c r="M118" s="3"/>
      <c r="N118" s="3"/>
      <c r="O118" s="3"/>
      <c r="P118" s="3"/>
    </row>
    <row r="119" spans="1:16" s="2" customFormat="1" ht="18" customHeight="1">
      <c r="A119" s="1"/>
      <c r="B119" s="83"/>
      <c r="C119" s="38">
        <f>E111</f>
        <v>0</v>
      </c>
      <c r="D119" s="39" t="s">
        <v>1</v>
      </c>
      <c r="E119" s="40" t="e">
        <f>E116</f>
        <v>#DIV/0!</v>
      </c>
      <c r="F119" s="39" t="s">
        <v>0</v>
      </c>
      <c r="G119" s="41"/>
      <c r="H119" s="9"/>
      <c r="I119" s="9"/>
      <c r="M119" s="3"/>
      <c r="N119" s="3"/>
      <c r="O119" s="3"/>
      <c r="P119" s="3"/>
    </row>
    <row r="120" spans="1:16" s="2" customFormat="1" ht="21.75" thickBot="1">
      <c r="A120" s="1"/>
      <c r="B120" s="84"/>
      <c r="C120" s="88" t="s">
        <v>43</v>
      </c>
      <c r="D120" s="89"/>
      <c r="E120" s="46" t="e">
        <f>C119*E119</f>
        <v>#DIV/0!</v>
      </c>
      <c r="F120" s="47" t="s">
        <v>2</v>
      </c>
      <c r="G120" s="42"/>
      <c r="H120" s="10"/>
      <c r="I120" s="10"/>
      <c r="M120" s="3"/>
      <c r="N120" s="3"/>
      <c r="O120" s="3"/>
      <c r="P120" s="3"/>
    </row>
    <row r="121" spans="1:16" s="2" customFormat="1" ht="13.5" thickBot="1">
      <c r="A121" s="1"/>
      <c r="B121" s="1"/>
      <c r="C121" s="1"/>
      <c r="E121" s="1"/>
      <c r="M121" s="3"/>
      <c r="N121" s="3"/>
      <c r="O121" s="3"/>
      <c r="P121" s="3"/>
    </row>
    <row r="122" spans="1:16" s="2" customFormat="1" ht="21">
      <c r="A122" s="1"/>
      <c r="B122" s="82" t="s">
        <v>41</v>
      </c>
      <c r="C122" s="85" t="s">
        <v>28</v>
      </c>
      <c r="D122" s="86"/>
      <c r="E122" s="87" t="s">
        <v>44</v>
      </c>
      <c r="F122" s="86"/>
      <c r="G122" s="36"/>
      <c r="H122" s="37"/>
      <c r="I122" s="8"/>
      <c r="M122" s="3"/>
      <c r="N122" s="3"/>
      <c r="O122" s="3"/>
      <c r="P122" s="3"/>
    </row>
    <row r="123" spans="1:16" s="2" customFormat="1" ht="18" customHeight="1" thickBot="1">
      <c r="A123" s="1"/>
      <c r="B123" s="83"/>
      <c r="C123" s="38">
        <f>C115</f>
        <v>0</v>
      </c>
      <c r="D123" s="39" t="s">
        <v>2</v>
      </c>
      <c r="E123" s="78" t="e">
        <f>E120</f>
        <v>#DIV/0!</v>
      </c>
      <c r="F123" s="79" t="s">
        <v>2</v>
      </c>
      <c r="G123" s="41"/>
      <c r="H123" s="9"/>
      <c r="I123" s="9"/>
      <c r="M123" s="3"/>
      <c r="N123" s="3"/>
      <c r="O123" s="3"/>
      <c r="P123" s="3"/>
    </row>
    <row r="124" spans="1:16" s="2" customFormat="1" ht="43.5" customHeight="1" thickBot="1">
      <c r="A124" s="1"/>
      <c r="B124" s="84"/>
      <c r="C124" s="88" t="s">
        <v>45</v>
      </c>
      <c r="D124" s="89"/>
      <c r="E124" s="63" t="e">
        <f>C123-E123</f>
        <v>#DIV/0!</v>
      </c>
      <c r="F124" s="64" t="s">
        <v>2</v>
      </c>
      <c r="G124" s="62"/>
      <c r="H124" s="10"/>
      <c r="I124" s="10"/>
      <c r="M124" s="3"/>
      <c r="N124" s="3"/>
      <c r="O124" s="3"/>
      <c r="P124" s="3"/>
    </row>
  </sheetData>
  <sheetProtection algorithmName="SHA-512" hashValue="zP5ohSP7LBa5L2FvL+Ymi6fXMb8KPJ9nnaBEIL/pzUCURvZQn9cEAujjg6909W8ApJhFa7HSr6SdeUF4hibaWw==" saltValue="B5U8zBe+gs06rm9u554AmQ==" spinCount="100000" sheet="1" objects="1" scenarios="1"/>
  <mergeCells count="43">
    <mergeCell ref="B9:C9"/>
    <mergeCell ref="B1:F1"/>
    <mergeCell ref="C3:F3"/>
    <mergeCell ref="C5:F5"/>
    <mergeCell ref="C6:F6"/>
    <mergeCell ref="C7:F7"/>
    <mergeCell ref="I21:J21"/>
    <mergeCell ref="B10:C10"/>
    <mergeCell ref="B11:C11"/>
    <mergeCell ref="I11:P11"/>
    <mergeCell ref="B12:C12"/>
    <mergeCell ref="B14:C14"/>
    <mergeCell ref="B15:C15"/>
    <mergeCell ref="B13:C13"/>
    <mergeCell ref="B16:C16"/>
    <mergeCell ref="B19:F19"/>
    <mergeCell ref="C21:D21"/>
    <mergeCell ref="E21:F21"/>
    <mergeCell ref="G21:H21"/>
    <mergeCell ref="C74:D74"/>
    <mergeCell ref="E74:F74"/>
    <mergeCell ref="G74:H74"/>
    <mergeCell ref="I74:P74"/>
    <mergeCell ref="C107:D107"/>
    <mergeCell ref="E107:F107"/>
    <mergeCell ref="G107:H107"/>
    <mergeCell ref="I107:J107"/>
    <mergeCell ref="C110:D110"/>
    <mergeCell ref="E110:F110"/>
    <mergeCell ref="G110:H110"/>
    <mergeCell ref="I110:J110"/>
    <mergeCell ref="B114:B116"/>
    <mergeCell ref="C114:D114"/>
    <mergeCell ref="E114:F114"/>
    <mergeCell ref="C116:D116"/>
    <mergeCell ref="B118:B120"/>
    <mergeCell ref="C118:D118"/>
    <mergeCell ref="E118:F118"/>
    <mergeCell ref="C120:D120"/>
    <mergeCell ref="B122:B124"/>
    <mergeCell ref="C122:D122"/>
    <mergeCell ref="E122:F122"/>
    <mergeCell ref="C124:D124"/>
  </mergeCells>
  <pageMargins left="0.78740157480314965" right="0.78740157480314965" top="0.98425196850393704" bottom="0.98425196850393704" header="0.51181102362204722" footer="0.51181102362204722"/>
  <pageSetup paperSize="9" scale="80" orientation="portrait" r:id="rId1"/>
  <headerFooter differentFirst="1" alignWithMargins="0">
    <oddHeader xml:space="preserve">&amp;R
</oddHeader>
    <oddFooter>&amp;L&amp;8&amp;K00-034&amp;Z&amp;F</oddFooter>
    <firstFooter>&amp;L&amp;6&amp;K00-038datei:  &amp;F
A SAGGIO gmbh - srl
brunogasse 3 – via bruno 3   39042 brixen – bressanone  (bz)&amp;R&amp;6&amp;K00-038mwst.-st.nr. / p.iva.-cod.fisc.: 02744970217  
tel: 0472-201930 fax: 0472-209694     www.asaggio.it office@asaggio.it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a266c-ab64-4618-b39c-fbaab9e0adf1">
      <Terms xmlns="http://schemas.microsoft.com/office/infopath/2007/PartnerControls"/>
    </lcf76f155ced4ddcb4097134ff3c332f>
    <TaxCatchAll xmlns="87ca410c-faef-4e36-ba10-52657f62929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5F5B3230F87143A2E900F23E5C5F66" ma:contentTypeVersion="15" ma:contentTypeDescription="Ein neues Dokument erstellen." ma:contentTypeScope="" ma:versionID="a9e19b6916d808e7e6d03cc5790d651a">
  <xsd:schema xmlns:xsd="http://www.w3.org/2001/XMLSchema" xmlns:xs="http://www.w3.org/2001/XMLSchema" xmlns:p="http://schemas.microsoft.com/office/2006/metadata/properties" xmlns:ns2="d47a266c-ab64-4618-b39c-fbaab9e0adf1" xmlns:ns3="87ca410c-faef-4e36-ba10-52657f629293" targetNamespace="http://schemas.microsoft.com/office/2006/metadata/properties" ma:root="true" ma:fieldsID="4f910712a81e28c88b29c4168fe28b71" ns2:_="" ns3:_="">
    <xsd:import namespace="d47a266c-ab64-4618-b39c-fbaab9e0adf1"/>
    <xsd:import namespace="87ca410c-faef-4e36-ba10-52657f62929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266c-ab64-4618-b39c-fbaab9e0adf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91094ef3-0b19-4655-bb68-4b207c110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a410c-faef-4e36-ba10-52657f62929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7280156-0d9f-4b62-bb6d-b7bc1ef45748}" ma:internalName="TaxCatchAll" ma:showField="CatchAllData" ma:web="87ca410c-faef-4e36-ba10-52657f6292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60DEC9-D6DF-4383-81EE-5242DD2C6804}">
  <ds:schemaRefs>
    <ds:schemaRef ds:uri="http://schemas.microsoft.com/office/2006/metadata/properties"/>
    <ds:schemaRef ds:uri="http://schemas.microsoft.com/office/infopath/2007/PartnerControls"/>
    <ds:schemaRef ds:uri="d47a266c-ab64-4618-b39c-fbaab9e0adf1"/>
    <ds:schemaRef ds:uri="87ca410c-faef-4e36-ba10-52657f629293"/>
  </ds:schemaRefs>
</ds:datastoreItem>
</file>

<file path=customXml/itemProps2.xml><?xml version="1.0" encoding="utf-8"?>
<ds:datastoreItem xmlns:ds="http://schemas.openxmlformats.org/officeDocument/2006/customXml" ds:itemID="{0B08E16C-3115-4322-927D-989A3FEFC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7a266c-ab64-4618-b39c-fbaab9e0adf1"/>
    <ds:schemaRef ds:uri="87ca410c-faef-4e36-ba10-52657f6292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8CDCCF-1AE5-4B65-86FE-01E8441D9B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FORM NEUBAU-ABBRUCH-WIEDERAUFB.</vt:lpstr>
      <vt:lpstr>FORM UNTERIRDISCHE ERWEITERUNG</vt:lpstr>
      <vt:lpstr>'FORM NEUBAU-ABBRUCH-WIEDERAUFB.'!Druckbereich</vt:lpstr>
      <vt:lpstr>'FORM UNTERIRDISCHE ERWEITERUNG'!Druckbereich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Marco Giovanoli</dc:creator>
  <cp:lastModifiedBy>Irene  Braito</cp:lastModifiedBy>
  <cp:lastPrinted>2024-09-30T07:07:36Z</cp:lastPrinted>
  <dcterms:created xsi:type="dcterms:W3CDTF">2004-12-09T13:38:51Z</dcterms:created>
  <dcterms:modified xsi:type="dcterms:W3CDTF">2024-11-27T15:00:16Z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0x010100305F5B3230F87143A2E900F23E5C5F66</vt:lpwstr>
  </property>
  <property fmtid="{D5CDD505-2E9C-101B-9397-08002B2CF9AE}" pid="3" name="MediaServiceImageTags">
    <vt:lpwstr/>
  </property>
</Properties>
</file>